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chedule prefs" sheetId="2" r:id="rId5"/>
    <sheet state="visible" name="Contacts and resultes" sheetId="3" r:id="rId6"/>
    <sheet state="visible" name="Schedule Matrix" sheetId="4" r:id="rId7"/>
  </sheets>
  <definedNames/>
  <calcPr/>
</workbook>
</file>

<file path=xl/sharedStrings.xml><?xml version="1.0" encoding="utf-8"?>
<sst xmlns="http://schemas.openxmlformats.org/spreadsheetml/2006/main" count="1471" uniqueCount="416">
  <si>
    <t>Timestamp</t>
  </si>
  <si>
    <t>What is your team name?</t>
  </si>
  <si>
    <t>Captains first name?</t>
  </si>
  <si>
    <t>Captain's last name?</t>
  </si>
  <si>
    <t>Captain's email?</t>
  </si>
  <si>
    <t>Team Departmental affiliations:</t>
  </si>
  <si>
    <t>Team Lab affiliations:</t>
  </si>
  <si>
    <t>Which division would you like to play in?</t>
  </si>
  <si>
    <t>Alternate contact First Name?</t>
  </si>
  <si>
    <t>Alternate Contact Last Name</t>
  </si>
  <si>
    <t>Alternate Contact email</t>
  </si>
  <si>
    <t>You are allowed exactly one scheduling request. Examples: Tuesdays afternoons preferred OR No Tuesday Afternoons</t>
  </si>
  <si>
    <t>Six-Player Cortex</t>
  </si>
  <si>
    <t>Dustin</t>
  </si>
  <si>
    <t>Tillman</t>
  </si>
  <si>
    <t>dtillman@fas.harvard.edu</t>
  </si>
  <si>
    <t>SCRB/MCB</t>
  </si>
  <si>
    <t>Macklis</t>
  </si>
  <si>
    <t>Recreational</t>
  </si>
  <si>
    <t>Holly</t>
  </si>
  <si>
    <t>McKee</t>
  </si>
  <si>
    <t>holly_mckee@harvard.edu</t>
  </si>
  <si>
    <t>No Tuesdays from 10 am to 12 pm</t>
  </si>
  <si>
    <t>CobraKai</t>
  </si>
  <si>
    <t>Lance</t>
  </si>
  <si>
    <t>Schumacher</t>
  </si>
  <si>
    <t>lance_schumacher@harvard.edu</t>
  </si>
  <si>
    <t>Campus Services</t>
  </si>
  <si>
    <t>EH&amp;S</t>
  </si>
  <si>
    <t>Competitive</t>
  </si>
  <si>
    <t>Ari</t>
  </si>
  <si>
    <t>Wertheimer</t>
  </si>
  <si>
    <t>ari_wertheimer@harvard.edu</t>
  </si>
  <si>
    <t>Tuesdays 12pm---but can play other times to assist in scheduling</t>
  </si>
  <si>
    <t>Lots-O-Legs</t>
  </si>
  <si>
    <t>Adam</t>
  </si>
  <si>
    <t>Baldinger</t>
  </si>
  <si>
    <t>abaldinger@oeb.harvard.edu</t>
  </si>
  <si>
    <t>MCZ Invertebrate Zoology</t>
  </si>
  <si>
    <t>Jennifer</t>
  </si>
  <si>
    <t>Trimble</t>
  </si>
  <si>
    <t>jwtrimble@g.harvard.edu</t>
  </si>
  <si>
    <t>Tuesdays (except 2-3pm) preferred.</t>
  </si>
  <si>
    <t>Bump Set ATAC</t>
  </si>
  <si>
    <t>Tristan</t>
  </si>
  <si>
    <t>Tay</t>
  </si>
  <si>
    <t>ttay@g.harvard.edu</t>
  </si>
  <si>
    <t>Stem Cell &amp; Regenerative Biology</t>
  </si>
  <si>
    <t>Buenrostro</t>
  </si>
  <si>
    <t>Andrew</t>
  </si>
  <si>
    <t>Earl</t>
  </si>
  <si>
    <t>aearl@g.harvard.edu</t>
  </si>
  <si>
    <t>No Tuesday Mornings</t>
  </si>
  <si>
    <t>Variety pack</t>
  </si>
  <si>
    <t>Nicole</t>
  </si>
  <si>
    <t>Bush</t>
  </si>
  <si>
    <t>nicole_bush@g.harvard.edu</t>
  </si>
  <si>
    <t xml:space="preserve">Mcb </t>
  </si>
  <si>
    <t>Craig Hunter and Sean Eddy</t>
  </si>
  <si>
    <t xml:space="preserve">Craig </t>
  </si>
  <si>
    <t>Hunter</t>
  </si>
  <si>
    <t>"Hunter, Craig" &lt;cphunter@g.harvard.edu&gt;</t>
  </si>
  <si>
    <t xml:space="preserve">No Wednesday mornings </t>
  </si>
  <si>
    <t>Aquatic Army</t>
  </si>
  <si>
    <t>Gregor</t>
  </si>
  <si>
    <t>Schuhknecht</t>
  </si>
  <si>
    <t>gregor_schuhknecht@fas.harvard.edu</t>
  </si>
  <si>
    <t>MCB</t>
  </si>
  <si>
    <t>Engert Lab</t>
  </si>
  <si>
    <t>Kristian</t>
  </si>
  <si>
    <t xml:space="preserve">Herrera </t>
  </si>
  <si>
    <t>kherrera01@fas.harvard.edu</t>
  </si>
  <si>
    <t>NO Friday Mornings</t>
  </si>
  <si>
    <t>4th Floor Giants</t>
  </si>
  <si>
    <t>Lowet</t>
  </si>
  <si>
    <t>alowet@g.harvard.edu</t>
  </si>
  <si>
    <t>Uchida/Hoekstra/Dulac</t>
  </si>
  <si>
    <t>Paul</t>
  </si>
  <si>
    <t>Masset</t>
  </si>
  <si>
    <t>paul_masset@fas.harvard.edu</t>
  </si>
  <si>
    <t>No Friday mornings</t>
  </si>
  <si>
    <t>Spike Proteins</t>
  </si>
  <si>
    <t>Miguel</t>
  </si>
  <si>
    <t>Sobral</t>
  </si>
  <si>
    <t>miguelsobral@g.harvard.edu</t>
  </si>
  <si>
    <t>SEAS</t>
  </si>
  <si>
    <t>Mason</t>
  </si>
  <si>
    <t>Dacus</t>
  </si>
  <si>
    <t xml:space="preserve">mason_dacus@g.harvard.edu </t>
  </si>
  <si>
    <t>No Wednesday mornings</t>
  </si>
  <si>
    <t>Bus Drivers</t>
  </si>
  <si>
    <t>Mark</t>
  </si>
  <si>
    <t>Babin</t>
  </si>
  <si>
    <t>markbabin@g.harvard.edu</t>
  </si>
  <si>
    <t>Chemistry and Chemical Biology</t>
  </si>
  <si>
    <t>Ni</t>
  </si>
  <si>
    <t>Lewis</t>
  </si>
  <si>
    <t>Picard</t>
  </si>
  <si>
    <t>lewispicard@g.harvard.edu</t>
  </si>
  <si>
    <t>No Friday Mornings</t>
  </si>
  <si>
    <t>Hazardous Wasters</t>
  </si>
  <si>
    <t>Tiffany</t>
  </si>
  <si>
    <t>Lee</t>
  </si>
  <si>
    <t>tiffany_lee@harvard.edu</t>
  </si>
  <si>
    <t>EHS</t>
  </si>
  <si>
    <t>Maryam</t>
  </si>
  <si>
    <t>Borton</t>
  </si>
  <si>
    <t>maryam_borton@harvard.edu</t>
  </si>
  <si>
    <t>Tuesdays at 1pm</t>
  </si>
  <si>
    <t>The Engery Fish</t>
  </si>
  <si>
    <t>Stephan</t>
  </si>
  <si>
    <t>Foianini</t>
  </si>
  <si>
    <t>s_foianini@fas.Harvard.edu</t>
  </si>
  <si>
    <t>Christophe</t>
  </si>
  <si>
    <t>Dupre</t>
  </si>
  <si>
    <t>cdupre@fas.Harvard.edu</t>
  </si>
  <si>
    <t xml:space="preserve">Wednesday afternoon preferred </t>
  </si>
  <si>
    <t>Crispr Screamers</t>
  </si>
  <si>
    <t>Emma</t>
  </si>
  <si>
    <t>Garcia</t>
  </si>
  <si>
    <t>emma_garcia@g.harvard.edu</t>
  </si>
  <si>
    <t>CCB</t>
  </si>
  <si>
    <t>Liau and Kahne</t>
  </si>
  <si>
    <t>Sebastian</t>
  </si>
  <si>
    <t>Rowe</t>
  </si>
  <si>
    <t xml:space="preserve">srowe@g.harvard.edu </t>
  </si>
  <si>
    <t>no wednesday afternoon (specifically 1-3pm)</t>
  </si>
  <si>
    <t>LithiumNiobeamgonnaspikethisballatyou</t>
  </si>
  <si>
    <t>Dylan</t>
  </si>
  <si>
    <t>Renaud</t>
  </si>
  <si>
    <t>renaud@g.harvard.edu</t>
  </si>
  <si>
    <t>Loncar</t>
  </si>
  <si>
    <t>Hana</t>
  </si>
  <si>
    <t>Warner</t>
  </si>
  <si>
    <t>hwarner@g.harvard.edu</t>
  </si>
  <si>
    <t>Dominant Phenotype</t>
  </si>
  <si>
    <t>Brian</t>
  </si>
  <si>
    <t>Raftrey</t>
  </si>
  <si>
    <t>brianraftrey@fas.harvard.edu</t>
  </si>
  <si>
    <t>SCRB</t>
  </si>
  <si>
    <t>Ya-Chieh Hsu</t>
  </si>
  <si>
    <t>Hannah</t>
  </si>
  <si>
    <t>Tam</t>
  </si>
  <si>
    <t>hannahtam@g.harvard.edu</t>
  </si>
  <si>
    <t>volleyballers69420blazeit</t>
  </si>
  <si>
    <t>Dan</t>
  </si>
  <si>
    <t>Loh</t>
  </si>
  <si>
    <t>dloh@g.harvard.edu</t>
  </si>
  <si>
    <t>Nocera</t>
  </si>
  <si>
    <t>No Wednesday afternoons</t>
  </si>
  <si>
    <t>Sets on the Beach</t>
  </si>
  <si>
    <t>Brandon</t>
  </si>
  <si>
    <t>Johnston</t>
  </si>
  <si>
    <t>bjohnston@g.harvard.edu</t>
  </si>
  <si>
    <t>No Wednesday Afternoons</t>
  </si>
  <si>
    <t>AC/TC</t>
  </si>
  <si>
    <t xml:space="preserve">Zachary </t>
  </si>
  <si>
    <t>Trayes-Gibson</t>
  </si>
  <si>
    <t>zachary_trayes-gibson@harvard.edu</t>
  </si>
  <si>
    <t>Arlotta</t>
  </si>
  <si>
    <t>No Thursday Afternoons</t>
  </si>
  <si>
    <t>Enigmatic Innovation Squad</t>
  </si>
  <si>
    <t>Jordan</t>
  </si>
  <si>
    <t>Sosa</t>
  </si>
  <si>
    <t>jsosa@g.harvard.edu</t>
  </si>
  <si>
    <t>Chemistry, Engineering Sciences</t>
  </si>
  <si>
    <t>Aziz, Gordon</t>
  </si>
  <si>
    <t>No Monday afternoons</t>
  </si>
  <si>
    <t xml:space="preserve">The metaVOLLites </t>
  </si>
  <si>
    <t>Paula</t>
  </si>
  <si>
    <t>Pelayo</t>
  </si>
  <si>
    <t>Paula_pelayo@fas.Harvard.edu</t>
  </si>
  <si>
    <t xml:space="preserve">Chemistry </t>
  </si>
  <si>
    <t>Balskus lab</t>
  </si>
  <si>
    <t xml:space="preserve">Khyle </t>
  </si>
  <si>
    <t>Richards-Corke</t>
  </si>
  <si>
    <t>khylerichardscorke@fas.harvard.edu</t>
  </si>
  <si>
    <t>No Thursdays</t>
  </si>
  <si>
    <t>The Beasts of the Yeasts</t>
  </si>
  <si>
    <t>Eliot</t>
  </si>
  <si>
    <t>Fenton</t>
  </si>
  <si>
    <t>eliotfenton@g.harvard.edu</t>
  </si>
  <si>
    <t>OEB, Physics, MCB</t>
  </si>
  <si>
    <t>Desai, Murray</t>
  </si>
  <si>
    <t>No Thursday afternoons</t>
  </si>
  <si>
    <t>Spiking Variability</t>
  </si>
  <si>
    <t>Diego</t>
  </si>
  <si>
    <t>Aldarondo</t>
  </si>
  <si>
    <t>diegoaldarondo@g.harvard.edu</t>
  </si>
  <si>
    <t>OEB</t>
  </si>
  <si>
    <t>Olveczky</t>
  </si>
  <si>
    <t>Amanda</t>
  </si>
  <si>
    <t>Gellis</t>
  </si>
  <si>
    <t>ajg1gellis@gmail.com</t>
  </si>
  <si>
    <t>Wednesday afternoons</t>
  </si>
  <si>
    <t xml:space="preserve">Meltonites </t>
  </si>
  <si>
    <t>Tim</t>
  </si>
  <si>
    <t>Kunz</t>
  </si>
  <si>
    <t>tkunz@fas.harvard.edu</t>
  </si>
  <si>
    <t>HSCRB</t>
  </si>
  <si>
    <t>Melton</t>
  </si>
  <si>
    <t>Volleytronics</t>
  </si>
  <si>
    <t xml:space="preserve">Andres </t>
  </si>
  <si>
    <t>Mier</t>
  </si>
  <si>
    <t>miervaldivia@g.harvard.edu</t>
  </si>
  <si>
    <t>Physics Department</t>
  </si>
  <si>
    <t>Philip Kim group</t>
  </si>
  <si>
    <t>Isabelle</t>
  </si>
  <si>
    <t>Phinney</t>
  </si>
  <si>
    <t>iphinney@g.harvard.edu</t>
  </si>
  <si>
    <t>no Tuesday afternoons (ideally, no Tuesday for us)</t>
  </si>
  <si>
    <t>Don't FRET</t>
  </si>
  <si>
    <t>Ian</t>
  </si>
  <si>
    <t>Hunt-Isaak</t>
  </si>
  <si>
    <t>ianhuntisaak@g.harvard.edu</t>
  </si>
  <si>
    <t>SEAS + MCB</t>
  </si>
  <si>
    <t>Hekstra, Gaudet, Needleman, D'Souza</t>
  </si>
  <si>
    <t>John</t>
  </si>
  <si>
    <t>Russell</t>
  </si>
  <si>
    <t>johnrussell@g.harvard.edu</t>
  </si>
  <si>
    <t>Preferred not monday afternoon between noon and 3 (lab meeting 1:30-2:30ish)</t>
  </si>
  <si>
    <t>Thunderholes</t>
  </si>
  <si>
    <t>Danylo</t>
  </si>
  <si>
    <t>Lavrentovich</t>
  </si>
  <si>
    <t>dlavrent@g.harvard.edu</t>
  </si>
  <si>
    <t>de Bivort, Kramer</t>
  </si>
  <si>
    <t>Tom</t>
  </si>
  <si>
    <t>Alisch</t>
  </si>
  <si>
    <t>alisch.tom@web.de</t>
  </si>
  <si>
    <t>not available Wednesday afternoons</t>
  </si>
  <si>
    <t>Bertoldi Beach Bunch</t>
  </si>
  <si>
    <t xml:space="preserve">Leon </t>
  </si>
  <si>
    <t>Kamp</t>
  </si>
  <si>
    <t>lkamp@seas.harvard.edu</t>
  </si>
  <si>
    <t>Bertoldi group</t>
  </si>
  <si>
    <t>Giovanni</t>
  </si>
  <si>
    <t>Bordiga</t>
  </si>
  <si>
    <t>gbordiga@seas.harvard.edu</t>
  </si>
  <si>
    <t xml:space="preserve">No thursday mornings until 2pm, we were not sure about competitive vs recreational as we have some experienced and some beginners. Put is wherever you would recommend </t>
  </si>
  <si>
    <t>The Prote-Aces</t>
  </si>
  <si>
    <t>Sam</t>
  </si>
  <si>
    <t>Berry</t>
  </si>
  <si>
    <t>sberry@g.harvard.edu</t>
  </si>
  <si>
    <t>Molecular and Cellular Biology</t>
  </si>
  <si>
    <t xml:space="preserve">Gaudet, Hekstra, D’Souza, Needleman </t>
  </si>
  <si>
    <t xml:space="preserve">Heather </t>
  </si>
  <si>
    <t>Frank</t>
  </si>
  <si>
    <t>hfrank@g.harvard.edu</t>
  </si>
  <si>
    <t>Insane in the Ethane</t>
  </si>
  <si>
    <t>Sohaib</t>
  </si>
  <si>
    <t>Abdul Rehman</t>
  </si>
  <si>
    <t>sohaibabdulrehman@fas.harvard.edu</t>
  </si>
  <si>
    <t>Prigozhin Lab</t>
  </si>
  <si>
    <t>Jeremy</t>
  </si>
  <si>
    <t>Conway</t>
  </si>
  <si>
    <t>jeremyconway@g.harvard.edu</t>
  </si>
  <si>
    <t>We can't do Tuesdays till 1 pm</t>
  </si>
  <si>
    <t>McWagers</t>
  </si>
  <si>
    <t>Rebekah</t>
  </si>
  <si>
    <t>Kim</t>
  </si>
  <si>
    <t>rebekahkim@hms.harvard.edu</t>
  </si>
  <si>
    <t>Wagers</t>
  </si>
  <si>
    <t>Nafta</t>
  </si>
  <si>
    <t>Horwitz</t>
  </si>
  <si>
    <t>naftahorwitz@gmail.com</t>
  </si>
  <si>
    <t>Fantastic Fourth</t>
  </si>
  <si>
    <t xml:space="preserve">Luis </t>
  </si>
  <si>
    <t>Boero</t>
  </si>
  <si>
    <t xml:space="preserve">leboero@fas.harvard.edu </t>
  </si>
  <si>
    <t>Murthy Lab / Whipple Lab</t>
  </si>
  <si>
    <t>Alice</t>
  </si>
  <si>
    <t>Berners-Lee</t>
  </si>
  <si>
    <t>abernerslee@fas.harvard.edu</t>
  </si>
  <si>
    <t>Neural Networks</t>
  </si>
  <si>
    <t>Maddie</t>
  </si>
  <si>
    <t>Howell</t>
  </si>
  <si>
    <t>madeleinehowell@fas.harvard.edu</t>
  </si>
  <si>
    <t>Cohen Lab</t>
  </si>
  <si>
    <t>No Friday mornings please</t>
  </si>
  <si>
    <t>Weitz Lab</t>
  </si>
  <si>
    <t>Kayla</t>
  </si>
  <si>
    <t>Keepseagle</t>
  </si>
  <si>
    <t>Kaylakeepseagle@g.Harvard.edu</t>
  </si>
  <si>
    <t>Weitz lab</t>
  </si>
  <si>
    <t>Robert</t>
  </si>
  <si>
    <t>Graham</t>
  </si>
  <si>
    <t>graham@seas.Harvard.edu</t>
  </si>
  <si>
    <t xml:space="preserve">Wednesday afternoon, however we are flexible </t>
  </si>
  <si>
    <t>N/a</t>
  </si>
  <si>
    <t>Edvin</t>
  </si>
  <si>
    <t>Memet</t>
  </si>
  <si>
    <t>edvinmemet@fas.harvard.edu</t>
  </si>
  <si>
    <t>BadAssBugz</t>
  </si>
  <si>
    <t>Adriana</t>
  </si>
  <si>
    <t>Aguilar</t>
  </si>
  <si>
    <t>aaguilarmaldonado@fas.harvard.edu</t>
  </si>
  <si>
    <t>MCB/OEB</t>
  </si>
  <si>
    <t>Extavour</t>
  </si>
  <si>
    <t>Tarun</t>
  </si>
  <si>
    <t>Kumar</t>
  </si>
  <si>
    <t>tkumar@fas.harvard.edu</t>
  </si>
  <si>
    <t>No Tues 12-2</t>
  </si>
  <si>
    <t>Maximum Bellocity</t>
  </si>
  <si>
    <t>Brittany</t>
  </si>
  <si>
    <t>Walsh</t>
  </si>
  <si>
    <t>b_hughes@fas.harvard.edu</t>
  </si>
  <si>
    <t>Bellono</t>
  </si>
  <si>
    <t>Nick</t>
  </si>
  <si>
    <t>nbellono@harvard.edu</t>
  </si>
  <si>
    <t>No Monday</t>
  </si>
  <si>
    <t>Lukin for Trouble</t>
  </si>
  <si>
    <t>DaLi</t>
  </si>
  <si>
    <t>Schaefer</t>
  </si>
  <si>
    <t>jdschaefer@g.harvard.edu</t>
  </si>
  <si>
    <t>Physics</t>
  </si>
  <si>
    <t>Lukin</t>
  </si>
  <si>
    <t>Erik</t>
  </si>
  <si>
    <t>Knall</t>
  </si>
  <si>
    <t>erikknall@g.harvard.edu</t>
  </si>
  <si>
    <t>Many-Volley Theory</t>
  </si>
  <si>
    <t>Vassilios</t>
  </si>
  <si>
    <t>Kaxiras</t>
  </si>
  <si>
    <t>vkaxiras@college.harvard.edu</t>
  </si>
  <si>
    <t>Greiner</t>
  </si>
  <si>
    <t>Ognjen</t>
  </si>
  <si>
    <t>Markovic</t>
  </si>
  <si>
    <t>omarkovic@g.harvard.edu</t>
  </si>
  <si>
    <t>No Thursday AM</t>
  </si>
  <si>
    <t>Blocked and Reported</t>
  </si>
  <si>
    <t>Andy</t>
  </si>
  <si>
    <t>Cohen</t>
  </si>
  <si>
    <t>cohen@g.harvard.edu</t>
  </si>
  <si>
    <t>Wood / Walsh</t>
  </si>
  <si>
    <t>Moritz</t>
  </si>
  <si>
    <t>Graule</t>
  </si>
  <si>
    <t>graulem@g.harvard.edu</t>
  </si>
  <si>
    <t>No Friday PM</t>
  </si>
  <si>
    <t>The U.S. National Team</t>
  </si>
  <si>
    <t>Pekala</t>
  </si>
  <si>
    <t>mpekala@college.harvard.edu</t>
  </si>
  <si>
    <t>Undergrads</t>
  </si>
  <si>
    <t>Yes Thurs / Fri</t>
  </si>
  <si>
    <t>A1</t>
  </si>
  <si>
    <t>YES Tuesdays 12pm---but can play other times to assist in scheduling</t>
  </si>
  <si>
    <t>A2</t>
  </si>
  <si>
    <t>A3</t>
  </si>
  <si>
    <t>A4</t>
  </si>
  <si>
    <t>A5</t>
  </si>
  <si>
    <t>B1</t>
  </si>
  <si>
    <t>B2</t>
  </si>
  <si>
    <t>YES Wednesday afternoons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</si>
  <si>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</si>
  <si>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</si>
  <si>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</si>
  <si>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</si>
  <si>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</si>
  <si>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</si>
  <si>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</si>
  <si>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</si>
  <si>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</si>
  <si>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</si>
  <si>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</si>
  <si>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</si>
  <si>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</si>
  <si>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</si>
  <si>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</si>
  <si>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</si>
  <si>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</si>
  <si>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</t>
  </si>
  <si>
    <t>D2</t>
  </si>
  <si>
    <t>D3</t>
  </si>
  <si>
    <t>D4</t>
  </si>
  <si>
    <t>NO monday 12-3</t>
  </si>
  <si>
    <t>D5</t>
  </si>
  <si>
    <t>No Weds PM</t>
  </si>
  <si>
    <t>D6</t>
  </si>
  <si>
    <t>D7</t>
  </si>
  <si>
    <t>NO Tues before 1 PM</t>
  </si>
  <si>
    <t>D8</t>
  </si>
  <si>
    <t>D9</t>
  </si>
  <si>
    <t>D10</t>
  </si>
  <si>
    <t>D11</t>
  </si>
  <si>
    <t>YES Weds PM</t>
  </si>
  <si>
    <t>D12</t>
  </si>
  <si>
    <t>D13</t>
  </si>
  <si>
    <t>D14</t>
  </si>
  <si>
    <t>Number</t>
  </si>
  <si>
    <t>Team Name</t>
  </si>
  <si>
    <t>Capt 1st</t>
  </si>
  <si>
    <t>Capt Last</t>
  </si>
  <si>
    <t>Capt email</t>
  </si>
  <si>
    <t>Dept</t>
  </si>
  <si>
    <t>Lab</t>
  </si>
  <si>
    <t>Division</t>
  </si>
  <si>
    <t>Alt 1st</t>
  </si>
  <si>
    <t>Alt Last</t>
  </si>
  <si>
    <t>Alt email</t>
  </si>
  <si>
    <t>W1</t>
  </si>
  <si>
    <t>W2</t>
  </si>
  <si>
    <t>W3</t>
  </si>
  <si>
    <t>W4</t>
  </si>
  <si>
    <t>W5</t>
  </si>
  <si>
    <t>W6</t>
  </si>
  <si>
    <t>W7</t>
  </si>
  <si>
    <t>AWs</t>
  </si>
  <si>
    <t>ALs</t>
  </si>
  <si>
    <t>BWs</t>
  </si>
  <si>
    <t>BLs</t>
  </si>
  <si>
    <t>FLs</t>
  </si>
  <si>
    <t>Points</t>
  </si>
  <si>
    <t>AW</t>
  </si>
  <si>
    <t>FL</t>
  </si>
  <si>
    <t>BL</t>
  </si>
  <si>
    <t>AL</t>
  </si>
  <si>
    <t>BW</t>
  </si>
  <si>
    <r>
      <rPr>
        <rFont val="Calibri, Arial, Helvetica, sans-serif"/>
        <color rgb="FF1155CC"/>
        <sz val="12.0"/>
        <u/>
      </rPr>
      <t>billjia@g.harvard.edu</t>
    </r>
    <r>
      <rPr>
        <rFont val="Calibri, Arial, Helvetica, sans-serif"/>
        <color rgb="FF000000"/>
        <sz val="12.0"/>
      </rPr>
      <t>; sinnesgold@fas.harvard.edu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</si>
</sst>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222222"/>
      <name val="Arial"/>
    </font>
    <font>
      <u/>
      <color rgb="FF1155CC"/>
      <name val="Arial"/>
    </font>
    <font>
      <b/>
      <color theme="1"/>
      <name val="Arial"/>
      <scheme val="minor"/>
    </font>
    <font>
      <u/>
      <sz val="12.0"/>
      <color rgb="FF1155CC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3" fontId="1" numFmtId="0" xfId="0" applyFill="1" applyFont="1"/>
    <xf borderId="0" fillId="0" fontId="4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3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bellono@harvard.ed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billjia@g.harvard.edu" TargetMode="External"/><Relationship Id="rId2" Type="http://schemas.openxmlformats.org/officeDocument/2006/relationships/hyperlink" Target="mailto:nbellono@harvard.edu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8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2">
        <v>44700.38857809028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>
      <c r="A3" s="2">
        <v>44700.47806325232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</row>
    <row r="4">
      <c r="A4" s="2">
        <v>44700.537910127314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H4" s="3" t="s">
        <v>18</v>
      </c>
      <c r="I4" s="3" t="s">
        <v>39</v>
      </c>
      <c r="J4" s="3" t="s">
        <v>40</v>
      </c>
      <c r="K4" s="3" t="s">
        <v>41</v>
      </c>
      <c r="L4" s="3" t="s">
        <v>42</v>
      </c>
    </row>
    <row r="5">
      <c r="A5" s="2">
        <v>44702.63140583334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18</v>
      </c>
      <c r="I5" s="3" t="s">
        <v>49</v>
      </c>
      <c r="J5" s="3" t="s">
        <v>50</v>
      </c>
      <c r="K5" s="3" t="s">
        <v>51</v>
      </c>
      <c r="L5" s="3" t="s">
        <v>52</v>
      </c>
    </row>
    <row r="6">
      <c r="A6" s="2">
        <v>44704.66582631944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18</v>
      </c>
      <c r="I6" s="3" t="s">
        <v>59</v>
      </c>
      <c r="J6" s="3" t="s">
        <v>60</v>
      </c>
      <c r="K6" s="3" t="s">
        <v>61</v>
      </c>
      <c r="L6" s="3" t="s">
        <v>62</v>
      </c>
    </row>
    <row r="7">
      <c r="A7" s="2">
        <v>44705.46905385416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29</v>
      </c>
      <c r="I7" s="3" t="s">
        <v>69</v>
      </c>
      <c r="J7" s="3" t="s">
        <v>70</v>
      </c>
      <c r="K7" s="3" t="s">
        <v>71</v>
      </c>
      <c r="L7" s="3" t="s">
        <v>72</v>
      </c>
    </row>
    <row r="8">
      <c r="A8" s="2">
        <v>44705.55121449074</v>
      </c>
      <c r="B8" s="3" t="s">
        <v>73</v>
      </c>
      <c r="C8" s="3" t="s">
        <v>35</v>
      </c>
      <c r="D8" s="3" t="s">
        <v>74</v>
      </c>
      <c r="E8" s="3" t="s">
        <v>75</v>
      </c>
      <c r="F8" s="3" t="s">
        <v>67</v>
      </c>
      <c r="G8" s="3" t="s">
        <v>76</v>
      </c>
      <c r="H8" s="3" t="s">
        <v>29</v>
      </c>
      <c r="I8" s="3" t="s">
        <v>77</v>
      </c>
      <c r="J8" s="3" t="s">
        <v>78</v>
      </c>
      <c r="K8" s="3" t="s">
        <v>79</v>
      </c>
      <c r="L8" s="3" t="s">
        <v>80</v>
      </c>
    </row>
    <row r="9">
      <c r="A9" s="2">
        <v>44705.56927979167</v>
      </c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H9" s="3" t="s">
        <v>29</v>
      </c>
      <c r="I9" s="3" t="s">
        <v>86</v>
      </c>
      <c r="J9" s="3" t="s">
        <v>87</v>
      </c>
      <c r="K9" s="3" t="s">
        <v>88</v>
      </c>
      <c r="L9" s="3" t="s">
        <v>89</v>
      </c>
    </row>
    <row r="10">
      <c r="A10" s="2">
        <v>44705.62056173611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18</v>
      </c>
      <c r="I10" s="3" t="s">
        <v>96</v>
      </c>
      <c r="J10" s="3" t="s">
        <v>97</v>
      </c>
      <c r="K10" s="3" t="s">
        <v>98</v>
      </c>
      <c r="L10" s="3" t="s">
        <v>99</v>
      </c>
    </row>
    <row r="11">
      <c r="A11" s="2">
        <v>44706.395642407406</v>
      </c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H11" s="3" t="s">
        <v>18</v>
      </c>
      <c r="I11" s="3" t="s">
        <v>105</v>
      </c>
      <c r="J11" s="3" t="s">
        <v>106</v>
      </c>
      <c r="K11" s="3" t="s">
        <v>107</v>
      </c>
      <c r="L11" s="3" t="s">
        <v>108</v>
      </c>
    </row>
    <row r="12">
      <c r="A12" s="2">
        <v>44706.46927923612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67</v>
      </c>
      <c r="G12" s="3" t="s">
        <v>68</v>
      </c>
      <c r="H12" s="3" t="s">
        <v>18</v>
      </c>
      <c r="I12" s="3" t="s">
        <v>113</v>
      </c>
      <c r="J12" s="3" t="s">
        <v>114</v>
      </c>
      <c r="K12" s="3" t="s">
        <v>115</v>
      </c>
      <c r="L12" s="3" t="s">
        <v>116</v>
      </c>
    </row>
    <row r="13">
      <c r="A13" s="2">
        <v>44706.626164733796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18</v>
      </c>
      <c r="I13" s="3" t="s">
        <v>123</v>
      </c>
      <c r="J13" s="3" t="s">
        <v>124</v>
      </c>
      <c r="K13" s="3" t="s">
        <v>125</v>
      </c>
      <c r="L13" s="3" t="s">
        <v>126</v>
      </c>
    </row>
    <row r="14">
      <c r="A14" s="2">
        <v>44706.712283622684</v>
      </c>
      <c r="B14" s="3" t="s">
        <v>127</v>
      </c>
      <c r="C14" s="3" t="s">
        <v>128</v>
      </c>
      <c r="D14" s="3" t="s">
        <v>129</v>
      </c>
      <c r="E14" s="3" t="s">
        <v>130</v>
      </c>
      <c r="F14" s="3" t="s">
        <v>85</v>
      </c>
      <c r="G14" s="3" t="s">
        <v>131</v>
      </c>
      <c r="H14" s="3" t="s">
        <v>18</v>
      </c>
      <c r="I14" s="3" t="s">
        <v>132</v>
      </c>
      <c r="J14" s="3" t="s">
        <v>133</v>
      </c>
      <c r="K14" s="3" t="s">
        <v>134</v>
      </c>
    </row>
    <row r="15">
      <c r="A15" s="2">
        <v>44707.43071703704</v>
      </c>
      <c r="B15" s="3" t="s">
        <v>135</v>
      </c>
      <c r="C15" s="3" t="s">
        <v>136</v>
      </c>
      <c r="D15" s="3" t="s">
        <v>137</v>
      </c>
      <c r="E15" s="3" t="s">
        <v>138</v>
      </c>
      <c r="F15" s="3" t="s">
        <v>139</v>
      </c>
      <c r="G15" s="3" t="s">
        <v>140</v>
      </c>
      <c r="H15" s="3" t="s">
        <v>18</v>
      </c>
      <c r="I15" s="3" t="s">
        <v>141</v>
      </c>
      <c r="J15" s="3" t="s">
        <v>142</v>
      </c>
      <c r="K15" s="3" t="s">
        <v>143</v>
      </c>
    </row>
    <row r="16">
      <c r="A16" s="2">
        <v>44707.699674166666</v>
      </c>
      <c r="B16" s="3" t="s">
        <v>144</v>
      </c>
      <c r="C16" s="3" t="s">
        <v>145</v>
      </c>
      <c r="D16" s="3" t="s">
        <v>146</v>
      </c>
      <c r="E16" s="3" t="s">
        <v>147</v>
      </c>
      <c r="F16" s="3" t="s">
        <v>94</v>
      </c>
      <c r="G16" s="3" t="s">
        <v>148</v>
      </c>
      <c r="H16" s="3" t="s">
        <v>29</v>
      </c>
      <c r="L16" s="3" t="s">
        <v>149</v>
      </c>
    </row>
    <row r="17">
      <c r="A17" s="2">
        <v>44707.707697210644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94</v>
      </c>
      <c r="G17" s="3" t="s">
        <v>148</v>
      </c>
      <c r="H17" s="3" t="s">
        <v>18</v>
      </c>
      <c r="L17" s="3" t="s">
        <v>154</v>
      </c>
    </row>
    <row r="18">
      <c r="A18" s="2">
        <v>44707.80814980324</v>
      </c>
      <c r="B18" s="3" t="s">
        <v>155</v>
      </c>
      <c r="C18" s="3" t="s">
        <v>156</v>
      </c>
      <c r="D18" s="3" t="s">
        <v>157</v>
      </c>
      <c r="E18" s="3" t="s">
        <v>158</v>
      </c>
      <c r="F18" s="3" t="s">
        <v>139</v>
      </c>
      <c r="G18" s="3" t="s">
        <v>159</v>
      </c>
      <c r="H18" s="3" t="s">
        <v>18</v>
      </c>
      <c r="L18" s="3" t="s">
        <v>160</v>
      </c>
    </row>
    <row r="19">
      <c r="A19" s="2">
        <v>44707.8679953588</v>
      </c>
      <c r="B19" s="3" t="s">
        <v>161</v>
      </c>
      <c r="C19" s="3" t="s">
        <v>162</v>
      </c>
      <c r="D19" s="3" t="s">
        <v>163</v>
      </c>
      <c r="E19" s="3" t="s">
        <v>164</v>
      </c>
      <c r="F19" s="3" t="s">
        <v>165</v>
      </c>
      <c r="G19" s="3" t="s">
        <v>166</v>
      </c>
      <c r="H19" s="3" t="s">
        <v>18</v>
      </c>
      <c r="L19" s="3" t="s">
        <v>167</v>
      </c>
    </row>
    <row r="20">
      <c r="A20" s="2">
        <v>44707.88085957176</v>
      </c>
      <c r="B20" s="3" t="s">
        <v>168</v>
      </c>
      <c r="C20" s="3" t="s">
        <v>169</v>
      </c>
      <c r="D20" s="3" t="s">
        <v>170</v>
      </c>
      <c r="E20" s="3" t="s">
        <v>171</v>
      </c>
      <c r="F20" s="3" t="s">
        <v>172</v>
      </c>
      <c r="G20" s="3" t="s">
        <v>173</v>
      </c>
      <c r="H20" s="3" t="s">
        <v>29</v>
      </c>
      <c r="I20" s="3" t="s">
        <v>174</v>
      </c>
      <c r="J20" s="3" t="s">
        <v>175</v>
      </c>
      <c r="K20" s="3" t="s">
        <v>176</v>
      </c>
      <c r="L20" s="3" t="s">
        <v>177</v>
      </c>
    </row>
    <row r="21">
      <c r="A21" s="2">
        <v>44708.472889571756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  <c r="H21" s="3" t="s">
        <v>18</v>
      </c>
      <c r="L21" s="3" t="s">
        <v>184</v>
      </c>
    </row>
    <row r="22">
      <c r="A22" s="2">
        <v>44708.5313875</v>
      </c>
      <c r="B22" s="3" t="s">
        <v>185</v>
      </c>
      <c r="C22" s="3" t="s">
        <v>186</v>
      </c>
      <c r="D22" s="3" t="s">
        <v>187</v>
      </c>
      <c r="E22" s="3" t="s">
        <v>188</v>
      </c>
      <c r="F22" s="3" t="s">
        <v>189</v>
      </c>
      <c r="G22" s="3" t="s">
        <v>190</v>
      </c>
      <c r="H22" s="3" t="s">
        <v>29</v>
      </c>
      <c r="I22" s="3" t="s">
        <v>191</v>
      </c>
      <c r="J22" s="3" t="s">
        <v>192</v>
      </c>
      <c r="K22" s="3" t="s">
        <v>193</v>
      </c>
      <c r="L22" s="3" t="s">
        <v>194</v>
      </c>
    </row>
    <row r="23">
      <c r="A23" s="2">
        <v>44708.5364777662</v>
      </c>
      <c r="B23" s="3" t="s">
        <v>195</v>
      </c>
      <c r="C23" s="3" t="s">
        <v>196</v>
      </c>
      <c r="D23" s="3" t="s">
        <v>197</v>
      </c>
      <c r="E23" s="3" t="s">
        <v>198</v>
      </c>
      <c r="F23" s="3" t="s">
        <v>199</v>
      </c>
      <c r="G23" s="3" t="s">
        <v>200</v>
      </c>
      <c r="H23" s="3" t="s">
        <v>18</v>
      </c>
    </row>
    <row r="24">
      <c r="A24" s="2">
        <v>44708.594114293985</v>
      </c>
      <c r="B24" s="3" t="s">
        <v>201</v>
      </c>
      <c r="C24" s="3" t="s">
        <v>202</v>
      </c>
      <c r="D24" s="3" t="s">
        <v>203</v>
      </c>
      <c r="E24" s="3" t="s">
        <v>204</v>
      </c>
      <c r="F24" s="3" t="s">
        <v>205</v>
      </c>
      <c r="G24" s="3" t="s">
        <v>206</v>
      </c>
      <c r="H24" s="3" t="s">
        <v>18</v>
      </c>
      <c r="I24" s="3" t="s">
        <v>207</v>
      </c>
      <c r="J24" s="3" t="s">
        <v>208</v>
      </c>
      <c r="K24" s="3" t="s">
        <v>209</v>
      </c>
      <c r="L24" s="3" t="s">
        <v>210</v>
      </c>
    </row>
    <row r="25">
      <c r="A25" s="2">
        <v>44708.626644606484</v>
      </c>
      <c r="B25" s="3" t="s">
        <v>211</v>
      </c>
      <c r="C25" s="3" t="s">
        <v>212</v>
      </c>
      <c r="D25" s="3" t="s">
        <v>213</v>
      </c>
      <c r="E25" s="3" t="s">
        <v>214</v>
      </c>
      <c r="F25" s="3" t="s">
        <v>215</v>
      </c>
      <c r="G25" s="3" t="s">
        <v>216</v>
      </c>
      <c r="H25" s="3" t="s">
        <v>18</v>
      </c>
      <c r="I25" s="3" t="s">
        <v>217</v>
      </c>
      <c r="J25" s="3" t="s">
        <v>218</v>
      </c>
      <c r="K25" s="3" t="s">
        <v>219</v>
      </c>
      <c r="L25" s="3" t="s">
        <v>220</v>
      </c>
    </row>
    <row r="26">
      <c r="A26" s="2">
        <v>44708.66156231481</v>
      </c>
      <c r="B26" s="3" t="s">
        <v>221</v>
      </c>
      <c r="C26" s="3" t="s">
        <v>222</v>
      </c>
      <c r="D26" s="3" t="s">
        <v>223</v>
      </c>
      <c r="E26" s="3" t="s">
        <v>224</v>
      </c>
      <c r="F26" s="3" t="s">
        <v>189</v>
      </c>
      <c r="G26" s="3" t="s">
        <v>225</v>
      </c>
      <c r="H26" s="3" t="s">
        <v>18</v>
      </c>
      <c r="I26" s="3" t="s">
        <v>226</v>
      </c>
      <c r="J26" s="3" t="s">
        <v>227</v>
      </c>
      <c r="K26" s="3" t="s">
        <v>228</v>
      </c>
      <c r="L26" s="3" t="s">
        <v>229</v>
      </c>
    </row>
    <row r="27">
      <c r="A27" s="2">
        <v>44708.69821578704</v>
      </c>
      <c r="B27" s="3" t="s">
        <v>230</v>
      </c>
      <c r="C27" s="3" t="s">
        <v>231</v>
      </c>
      <c r="D27" s="3" t="s">
        <v>232</v>
      </c>
      <c r="E27" s="3" t="s">
        <v>233</v>
      </c>
      <c r="F27" s="3" t="s">
        <v>85</v>
      </c>
      <c r="G27" s="3" t="s">
        <v>234</v>
      </c>
      <c r="H27" s="3" t="s">
        <v>29</v>
      </c>
      <c r="I27" s="3" t="s">
        <v>235</v>
      </c>
      <c r="J27" s="3" t="s">
        <v>236</v>
      </c>
      <c r="K27" s="3" t="s">
        <v>237</v>
      </c>
      <c r="L27" s="3" t="s">
        <v>238</v>
      </c>
    </row>
    <row r="28">
      <c r="A28" s="2">
        <v>44708.736368495374</v>
      </c>
      <c r="B28" s="3" t="s">
        <v>239</v>
      </c>
      <c r="C28" s="3" t="s">
        <v>240</v>
      </c>
      <c r="D28" s="3" t="s">
        <v>241</v>
      </c>
      <c r="E28" s="3" t="s">
        <v>242</v>
      </c>
      <c r="F28" s="3" t="s">
        <v>243</v>
      </c>
      <c r="G28" s="3" t="s">
        <v>244</v>
      </c>
      <c r="H28" s="3" t="s">
        <v>18</v>
      </c>
      <c r="I28" s="3" t="s">
        <v>245</v>
      </c>
      <c r="J28" s="3" t="s">
        <v>246</v>
      </c>
      <c r="K28" s="3" t="s">
        <v>247</v>
      </c>
      <c r="L28" s="3" t="s">
        <v>80</v>
      </c>
    </row>
    <row r="29">
      <c r="A29" s="2">
        <v>44708.74742509259</v>
      </c>
      <c r="B29" s="3" t="s">
        <v>248</v>
      </c>
      <c r="C29" s="3" t="s">
        <v>249</v>
      </c>
      <c r="D29" s="3" t="s">
        <v>250</v>
      </c>
      <c r="E29" s="3" t="s">
        <v>251</v>
      </c>
      <c r="F29" s="3" t="s">
        <v>67</v>
      </c>
      <c r="G29" s="3" t="s">
        <v>252</v>
      </c>
      <c r="H29" s="3" t="s">
        <v>18</v>
      </c>
      <c r="I29" s="3" t="s">
        <v>253</v>
      </c>
      <c r="J29" s="3" t="s">
        <v>254</v>
      </c>
      <c r="K29" s="3" t="s">
        <v>255</v>
      </c>
      <c r="L29" s="3" t="s">
        <v>256</v>
      </c>
    </row>
    <row r="30">
      <c r="A30" s="2">
        <v>44708.79067596065</v>
      </c>
      <c r="B30" s="3" t="s">
        <v>257</v>
      </c>
      <c r="C30" s="3" t="s">
        <v>258</v>
      </c>
      <c r="D30" s="3" t="s">
        <v>259</v>
      </c>
      <c r="E30" s="3" t="s">
        <v>260</v>
      </c>
      <c r="F30" s="3" t="s">
        <v>199</v>
      </c>
      <c r="G30" s="3" t="s">
        <v>261</v>
      </c>
      <c r="H30" s="3" t="s">
        <v>18</v>
      </c>
      <c r="I30" s="3" t="s">
        <v>262</v>
      </c>
      <c r="J30" s="3" t="s">
        <v>263</v>
      </c>
      <c r="K30" s="3" t="s">
        <v>264</v>
      </c>
    </row>
    <row r="31">
      <c r="A31" s="2">
        <v>44708.80152444444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67</v>
      </c>
      <c r="G31" s="3" t="s">
        <v>269</v>
      </c>
      <c r="H31" s="3" t="s">
        <v>18</v>
      </c>
      <c r="I31" s="3" t="s">
        <v>270</v>
      </c>
      <c r="J31" s="3" t="s">
        <v>271</v>
      </c>
      <c r="K31" s="3" t="s">
        <v>272</v>
      </c>
    </row>
    <row r="32">
      <c r="A32" s="2">
        <v>44708.85233105324</v>
      </c>
      <c r="B32" s="3" t="s">
        <v>273</v>
      </c>
      <c r="C32" s="3" t="s">
        <v>274</v>
      </c>
      <c r="D32" s="3" t="s">
        <v>275</v>
      </c>
      <c r="E32" s="3" t="s">
        <v>276</v>
      </c>
      <c r="F32" s="3" t="s">
        <v>121</v>
      </c>
      <c r="G32" s="3" t="s">
        <v>277</v>
      </c>
      <c r="H32" s="3" t="s">
        <v>18</v>
      </c>
      <c r="L32" s="3" t="s">
        <v>278</v>
      </c>
    </row>
    <row r="33">
      <c r="A33" s="2">
        <v>44713.420727453704</v>
      </c>
      <c r="B33" s="3" t="s">
        <v>279</v>
      </c>
      <c r="C33" s="3" t="s">
        <v>280</v>
      </c>
      <c r="D33" s="3" t="s">
        <v>281</v>
      </c>
      <c r="E33" s="3" t="s">
        <v>282</v>
      </c>
      <c r="F33" s="3" t="s">
        <v>85</v>
      </c>
      <c r="G33" s="3" t="s">
        <v>283</v>
      </c>
      <c r="H33" s="3" t="s">
        <v>18</v>
      </c>
      <c r="I33" s="3" t="s">
        <v>284</v>
      </c>
      <c r="J33" s="3" t="s">
        <v>285</v>
      </c>
      <c r="K33" s="3" t="s">
        <v>286</v>
      </c>
      <c r="L33" s="3" t="s">
        <v>287</v>
      </c>
    </row>
    <row r="34">
      <c r="A34" s="2">
        <v>44715.94555116898</v>
      </c>
      <c r="B34" s="3" t="s">
        <v>288</v>
      </c>
      <c r="C34" s="3" t="s">
        <v>289</v>
      </c>
      <c r="D34" s="3" t="s">
        <v>290</v>
      </c>
      <c r="E34" s="3" t="s">
        <v>291</v>
      </c>
      <c r="F34" s="3" t="s">
        <v>288</v>
      </c>
      <c r="G34" s="3" t="s">
        <v>288</v>
      </c>
      <c r="H34" s="3" t="s">
        <v>18</v>
      </c>
      <c r="L34" s="3" t="s">
        <v>288</v>
      </c>
    </row>
    <row r="35">
      <c r="A35" s="4">
        <v>44706.8625</v>
      </c>
      <c r="B35" s="5" t="s">
        <v>292</v>
      </c>
      <c r="C35" s="5" t="s">
        <v>293</v>
      </c>
      <c r="D35" s="5" t="s">
        <v>294</v>
      </c>
      <c r="E35" s="3" t="s">
        <v>295</v>
      </c>
      <c r="F35" s="3" t="s">
        <v>296</v>
      </c>
      <c r="G35" s="3" t="s">
        <v>297</v>
      </c>
      <c r="H35" s="3" t="s">
        <v>18</v>
      </c>
      <c r="I35" s="3" t="s">
        <v>298</v>
      </c>
      <c r="J35" s="3" t="s">
        <v>299</v>
      </c>
      <c r="K35" s="3" t="s">
        <v>300</v>
      </c>
      <c r="L35" s="3" t="s">
        <v>301</v>
      </c>
    </row>
    <row r="36">
      <c r="A36" s="4">
        <v>44706.8625</v>
      </c>
      <c r="B36" s="3" t="s">
        <v>302</v>
      </c>
      <c r="C36" s="3" t="s">
        <v>303</v>
      </c>
      <c r="D36" s="3" t="s">
        <v>304</v>
      </c>
      <c r="E36" s="3" t="s">
        <v>305</v>
      </c>
      <c r="F36" s="3" t="s">
        <v>67</v>
      </c>
      <c r="G36" s="3" t="s">
        <v>306</v>
      </c>
      <c r="H36" s="3" t="s">
        <v>18</v>
      </c>
      <c r="I36" s="3" t="s">
        <v>307</v>
      </c>
      <c r="J36" s="3" t="s">
        <v>306</v>
      </c>
      <c r="K36" s="6" t="s">
        <v>308</v>
      </c>
      <c r="L36" s="3" t="s">
        <v>309</v>
      </c>
    </row>
    <row r="37">
      <c r="B37" s="3" t="s">
        <v>310</v>
      </c>
      <c r="C37" s="3" t="s">
        <v>311</v>
      </c>
      <c r="D37" s="3" t="s">
        <v>312</v>
      </c>
      <c r="E37" s="3" t="s">
        <v>313</v>
      </c>
      <c r="F37" s="3" t="s">
        <v>314</v>
      </c>
      <c r="G37" s="3" t="s">
        <v>315</v>
      </c>
      <c r="H37" s="3" t="s">
        <v>29</v>
      </c>
      <c r="I37" s="3" t="s">
        <v>316</v>
      </c>
      <c r="J37" s="3" t="s">
        <v>317</v>
      </c>
      <c r="K37" s="3" t="s">
        <v>318</v>
      </c>
    </row>
    <row r="38">
      <c r="B38" s="5" t="s">
        <v>319</v>
      </c>
      <c r="C38" s="3" t="s">
        <v>320</v>
      </c>
      <c r="D38" s="3" t="s">
        <v>321</v>
      </c>
      <c r="E38" s="3" t="s">
        <v>322</v>
      </c>
      <c r="F38" s="3" t="s">
        <v>314</v>
      </c>
      <c r="G38" s="3" t="s">
        <v>323</v>
      </c>
      <c r="H38" s="3" t="s">
        <v>18</v>
      </c>
      <c r="I38" s="5" t="s">
        <v>324</v>
      </c>
      <c r="J38" s="5" t="s">
        <v>325</v>
      </c>
      <c r="K38" s="3" t="s">
        <v>326</v>
      </c>
      <c r="L38" s="3" t="s">
        <v>327</v>
      </c>
    </row>
    <row r="39">
      <c r="B39" s="7" t="s">
        <v>328</v>
      </c>
      <c r="C39" s="3" t="s">
        <v>329</v>
      </c>
      <c r="D39" s="3" t="s">
        <v>330</v>
      </c>
      <c r="E39" s="3" t="s">
        <v>331</v>
      </c>
      <c r="F39" s="3" t="s">
        <v>85</v>
      </c>
      <c r="G39" s="3" t="s">
        <v>332</v>
      </c>
      <c r="H39" s="3" t="s">
        <v>29</v>
      </c>
      <c r="I39" s="3" t="s">
        <v>333</v>
      </c>
      <c r="J39" s="3" t="s">
        <v>334</v>
      </c>
      <c r="K39" s="3" t="s">
        <v>335</v>
      </c>
      <c r="L39" s="3" t="s">
        <v>336</v>
      </c>
    </row>
    <row r="40">
      <c r="B40" s="5" t="s">
        <v>337</v>
      </c>
      <c r="C40" s="3" t="s">
        <v>91</v>
      </c>
      <c r="D40" s="3" t="s">
        <v>338</v>
      </c>
      <c r="E40" s="3" t="s">
        <v>339</v>
      </c>
      <c r="F40" s="3" t="s">
        <v>340</v>
      </c>
      <c r="H40" s="3" t="s">
        <v>29</v>
      </c>
      <c r="L40" s="3" t="s">
        <v>341</v>
      </c>
    </row>
    <row r="41">
      <c r="H41" s="1">
        <f>countif(H1:H40,"competitive")</f>
        <v>11</v>
      </c>
    </row>
    <row r="42">
      <c r="H42" s="1">
        <f>countif(H1:H40, "recreational")</f>
        <v>28</v>
      </c>
    </row>
  </sheetData>
  <hyperlinks>
    <hyperlink r:id="rId1" ref="K3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4" max="4" width="131.63"/>
  </cols>
  <sheetData>
    <row r="1">
      <c r="A1" s="3" t="s">
        <v>342</v>
      </c>
      <c r="B1" s="3" t="s">
        <v>23</v>
      </c>
      <c r="C1" s="3" t="s">
        <v>29</v>
      </c>
      <c r="D1" s="8" t="s">
        <v>343</v>
      </c>
    </row>
    <row r="2">
      <c r="A2" s="3" t="s">
        <v>344</v>
      </c>
      <c r="B2" s="3" t="s">
        <v>63</v>
      </c>
      <c r="C2" s="3" t="s">
        <v>29</v>
      </c>
      <c r="D2" s="3" t="s">
        <v>72</v>
      </c>
    </row>
    <row r="3">
      <c r="A3" s="3" t="s">
        <v>345</v>
      </c>
      <c r="B3" s="3" t="s">
        <v>73</v>
      </c>
      <c r="C3" s="3" t="s">
        <v>29</v>
      </c>
      <c r="D3" s="3" t="s">
        <v>80</v>
      </c>
    </row>
    <row r="4">
      <c r="A4" s="3" t="s">
        <v>346</v>
      </c>
      <c r="B4" s="3" t="s">
        <v>81</v>
      </c>
      <c r="C4" s="3" t="s">
        <v>29</v>
      </c>
      <c r="D4" s="3" t="s">
        <v>89</v>
      </c>
    </row>
    <row r="5">
      <c r="A5" s="3" t="s">
        <v>347</v>
      </c>
      <c r="B5" s="3" t="s">
        <v>144</v>
      </c>
      <c r="C5" s="3" t="s">
        <v>29</v>
      </c>
      <c r="D5" s="3" t="s">
        <v>149</v>
      </c>
    </row>
    <row r="6">
      <c r="A6" s="3" t="s">
        <v>348</v>
      </c>
      <c r="B6" s="3" t="s">
        <v>168</v>
      </c>
      <c r="C6" s="3" t="s">
        <v>29</v>
      </c>
      <c r="D6" s="3" t="s">
        <v>177</v>
      </c>
    </row>
    <row r="7">
      <c r="A7" s="3" t="s">
        <v>349</v>
      </c>
      <c r="B7" s="3" t="s">
        <v>185</v>
      </c>
      <c r="C7" s="3" t="s">
        <v>29</v>
      </c>
      <c r="D7" s="8" t="s">
        <v>350</v>
      </c>
    </row>
    <row r="8">
      <c r="A8" s="3" t="s">
        <v>351</v>
      </c>
      <c r="B8" s="3" t="s">
        <v>230</v>
      </c>
      <c r="C8" s="3" t="s">
        <v>29</v>
      </c>
      <c r="D8" s="3" t="s">
        <v>238</v>
      </c>
    </row>
    <row r="9">
      <c r="A9" s="3" t="s">
        <v>352</v>
      </c>
      <c r="B9" s="3" t="s">
        <v>310</v>
      </c>
      <c r="C9" s="3" t="s">
        <v>29</v>
      </c>
    </row>
    <row r="10">
      <c r="A10" s="7" t="s">
        <v>353</v>
      </c>
      <c r="B10" s="7" t="s">
        <v>328</v>
      </c>
      <c r="C10" s="3" t="s">
        <v>29</v>
      </c>
      <c r="D10" s="3" t="s">
        <v>336</v>
      </c>
    </row>
    <row r="11">
      <c r="A11" s="5" t="s">
        <v>354</v>
      </c>
      <c r="B11" s="5" t="s">
        <v>337</v>
      </c>
      <c r="C11" s="3" t="s">
        <v>29</v>
      </c>
      <c r="D11" s="8" t="s">
        <v>341</v>
      </c>
    </row>
    <row r="12">
      <c r="A12" s="3" t="s">
        <v>355</v>
      </c>
      <c r="B12" s="3" t="s">
        <v>12</v>
      </c>
      <c r="C12" s="3" t="s">
        <v>18</v>
      </c>
      <c r="D12" s="3" t="s">
        <v>22</v>
      </c>
    </row>
    <row r="13">
      <c r="A13" s="3" t="s">
        <v>356</v>
      </c>
      <c r="B13" s="3" t="s">
        <v>34</v>
      </c>
      <c r="C13" s="3" t="s">
        <v>18</v>
      </c>
      <c r="D13" s="8" t="s">
        <v>42</v>
      </c>
    </row>
    <row r="14">
      <c r="A14" s="3" t="s">
        <v>357</v>
      </c>
      <c r="B14" s="3" t="s">
        <v>43</v>
      </c>
      <c r="C14" s="3" t="s">
        <v>18</v>
      </c>
      <c r="D14" s="3" t="s">
        <v>52</v>
      </c>
    </row>
    <row r="15">
      <c r="A15" s="3" t="s">
        <v>358</v>
      </c>
      <c r="B15" s="3" t="s">
        <v>53</v>
      </c>
      <c r="C15" s="3" t="s">
        <v>18</v>
      </c>
      <c r="D15" s="3" t="s">
        <v>62</v>
      </c>
    </row>
    <row r="16">
      <c r="A16" s="3" t="s">
        <v>359</v>
      </c>
      <c r="B16" s="3" t="s">
        <v>90</v>
      </c>
      <c r="C16" s="3" t="s">
        <v>18</v>
      </c>
      <c r="D16" s="3" t="s">
        <v>99</v>
      </c>
    </row>
    <row r="17">
      <c r="A17" s="3" t="s">
        <v>360</v>
      </c>
      <c r="B17" s="3" t="s">
        <v>100</v>
      </c>
      <c r="C17" s="3" t="s">
        <v>18</v>
      </c>
      <c r="D17" s="8" t="s">
        <v>108</v>
      </c>
    </row>
    <row r="18">
      <c r="A18" s="3" t="s">
        <v>361</v>
      </c>
      <c r="B18" s="3" t="s">
        <v>109</v>
      </c>
      <c r="C18" s="3" t="s">
        <v>18</v>
      </c>
      <c r="D18" s="8" t="s">
        <v>116</v>
      </c>
    </row>
    <row r="19">
      <c r="A19" s="3" t="s">
        <v>362</v>
      </c>
      <c r="B19" s="3" t="s">
        <v>117</v>
      </c>
      <c r="C19" s="3" t="s">
        <v>18</v>
      </c>
      <c r="D19" s="3" t="s">
        <v>126</v>
      </c>
    </row>
    <row r="20">
      <c r="A20" s="3" t="s">
        <v>363</v>
      </c>
      <c r="B20" s="3" t="s">
        <v>127</v>
      </c>
      <c r="C20" s="3" t="s">
        <v>18</v>
      </c>
    </row>
    <row r="21">
      <c r="A21" s="3" t="s">
        <v>364</v>
      </c>
      <c r="B21" s="3" t="s">
        <v>135</v>
      </c>
      <c r="C21" s="3" t="s">
        <v>18</v>
      </c>
    </row>
    <row r="22">
      <c r="A22" s="3" t="s">
        <v>365</v>
      </c>
      <c r="B22" s="3" t="s">
        <v>150</v>
      </c>
      <c r="C22" s="3" t="s">
        <v>18</v>
      </c>
      <c r="D22" s="3" t="s">
        <v>154</v>
      </c>
    </row>
    <row r="23">
      <c r="A23" s="3" t="s">
        <v>366</v>
      </c>
      <c r="B23" s="3" t="s">
        <v>155</v>
      </c>
      <c r="C23" s="3" t="s">
        <v>18</v>
      </c>
      <c r="D23" s="3" t="s">
        <v>160</v>
      </c>
    </row>
    <row r="24">
      <c r="A24" s="3" t="s">
        <v>367</v>
      </c>
      <c r="B24" s="3" t="s">
        <v>161</v>
      </c>
      <c r="C24" s="3" t="s">
        <v>18</v>
      </c>
      <c r="D24" s="3" t="s">
        <v>167</v>
      </c>
    </row>
    <row r="25">
      <c r="A25" s="3" t="s">
        <v>368</v>
      </c>
      <c r="B25" s="3" t="s">
        <v>178</v>
      </c>
      <c r="C25" s="3" t="s">
        <v>18</v>
      </c>
      <c r="D25" s="3" t="s">
        <v>184</v>
      </c>
    </row>
    <row r="26">
      <c r="A26" s="3" t="s">
        <v>369</v>
      </c>
      <c r="B26" s="3" t="s">
        <v>195</v>
      </c>
      <c r="C26" s="3" t="s">
        <v>18</v>
      </c>
    </row>
    <row r="27">
      <c r="A27" s="3" t="s">
        <v>370</v>
      </c>
      <c r="B27" s="3" t="s">
        <v>201</v>
      </c>
      <c r="C27" s="3" t="s">
        <v>18</v>
      </c>
      <c r="D27" s="3" t="s">
        <v>210</v>
      </c>
    </row>
    <row r="28">
      <c r="A28" s="3" t="s">
        <v>371</v>
      </c>
      <c r="B28" s="3" t="s">
        <v>211</v>
      </c>
      <c r="C28" s="3" t="s">
        <v>18</v>
      </c>
      <c r="D28" s="3" t="s">
        <v>372</v>
      </c>
    </row>
    <row r="29">
      <c r="A29" s="3" t="s">
        <v>373</v>
      </c>
      <c r="B29" s="3" t="s">
        <v>221</v>
      </c>
      <c r="C29" s="3" t="s">
        <v>18</v>
      </c>
      <c r="D29" s="3" t="s">
        <v>374</v>
      </c>
    </row>
    <row r="30">
      <c r="A30" s="3" t="s">
        <v>375</v>
      </c>
      <c r="B30" s="3" t="s">
        <v>239</v>
      </c>
      <c r="C30" s="3" t="s">
        <v>18</v>
      </c>
      <c r="D30" s="3" t="s">
        <v>80</v>
      </c>
    </row>
    <row r="31">
      <c r="A31" s="3" t="s">
        <v>376</v>
      </c>
      <c r="B31" s="3" t="s">
        <v>248</v>
      </c>
      <c r="C31" s="3" t="s">
        <v>18</v>
      </c>
      <c r="D31" s="3" t="s">
        <v>377</v>
      </c>
    </row>
    <row r="32">
      <c r="A32" s="3" t="s">
        <v>378</v>
      </c>
      <c r="B32" s="3" t="s">
        <v>257</v>
      </c>
      <c r="C32" s="3" t="s">
        <v>18</v>
      </c>
    </row>
    <row r="33">
      <c r="A33" s="3" t="s">
        <v>379</v>
      </c>
      <c r="B33" s="3" t="s">
        <v>265</v>
      </c>
      <c r="C33" s="3" t="s">
        <v>18</v>
      </c>
    </row>
    <row r="34">
      <c r="A34" s="3" t="s">
        <v>380</v>
      </c>
      <c r="B34" s="3" t="s">
        <v>273</v>
      </c>
      <c r="C34" s="3" t="s">
        <v>18</v>
      </c>
      <c r="D34" s="3" t="s">
        <v>278</v>
      </c>
    </row>
    <row r="35">
      <c r="A35" s="3" t="s">
        <v>381</v>
      </c>
      <c r="B35" s="3" t="s">
        <v>279</v>
      </c>
      <c r="C35" s="3" t="s">
        <v>18</v>
      </c>
      <c r="D35" s="8" t="s">
        <v>382</v>
      </c>
    </row>
    <row r="36">
      <c r="A36" s="3" t="s">
        <v>383</v>
      </c>
      <c r="B36" s="5" t="s">
        <v>292</v>
      </c>
      <c r="C36" s="3" t="s">
        <v>18</v>
      </c>
      <c r="D36" s="3" t="s">
        <v>301</v>
      </c>
    </row>
    <row r="37">
      <c r="A37" s="3" t="s">
        <v>384</v>
      </c>
      <c r="B37" s="3" t="s">
        <v>302</v>
      </c>
      <c r="C37" s="3" t="s">
        <v>18</v>
      </c>
      <c r="D37" s="3" t="s">
        <v>309</v>
      </c>
    </row>
    <row r="38">
      <c r="A38" s="3" t="s">
        <v>385</v>
      </c>
      <c r="B38" s="5" t="s">
        <v>319</v>
      </c>
      <c r="C38" s="3" t="s">
        <v>18</v>
      </c>
      <c r="D38" s="3" t="s">
        <v>327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1" max="11" width="32.88"/>
  </cols>
  <sheetData>
    <row r="1">
      <c r="A1" s="9" t="s">
        <v>386</v>
      </c>
      <c r="B1" s="9" t="s">
        <v>387</v>
      </c>
      <c r="C1" s="9" t="s">
        <v>388</v>
      </c>
      <c r="D1" s="9" t="s">
        <v>389</v>
      </c>
      <c r="E1" s="9" t="s">
        <v>390</v>
      </c>
      <c r="F1" s="9" t="s">
        <v>391</v>
      </c>
      <c r="G1" s="9" t="s">
        <v>392</v>
      </c>
      <c r="H1" s="9" t="s">
        <v>393</v>
      </c>
      <c r="I1" s="9" t="s">
        <v>394</v>
      </c>
      <c r="J1" s="9" t="s">
        <v>395</v>
      </c>
      <c r="K1" s="9" t="s">
        <v>396</v>
      </c>
      <c r="L1" s="9" t="s">
        <v>397</v>
      </c>
      <c r="M1" s="9" t="s">
        <v>398</v>
      </c>
      <c r="N1" s="9" t="s">
        <v>399</v>
      </c>
      <c r="O1" s="9" t="s">
        <v>400</v>
      </c>
      <c r="P1" s="9" t="s">
        <v>401</v>
      </c>
      <c r="Q1" s="9" t="s">
        <v>402</v>
      </c>
      <c r="R1" s="9" t="s">
        <v>403</v>
      </c>
      <c r="S1" s="9" t="s">
        <v>404</v>
      </c>
      <c r="T1" s="9" t="s">
        <v>405</v>
      </c>
      <c r="U1" s="9" t="s">
        <v>406</v>
      </c>
      <c r="V1" s="9" t="s">
        <v>407</v>
      </c>
      <c r="W1" s="9" t="s">
        <v>408</v>
      </c>
      <c r="X1" s="9" t="s">
        <v>409</v>
      </c>
      <c r="Y1" s="10"/>
      <c r="Z1" s="10"/>
    </row>
    <row r="2">
      <c r="A2" s="3" t="s">
        <v>342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410</v>
      </c>
      <c r="M2" s="3" t="s">
        <v>410</v>
      </c>
      <c r="N2" s="3" t="s">
        <v>411</v>
      </c>
      <c r="O2" s="3" t="s">
        <v>410</v>
      </c>
      <c r="P2" s="3" t="s">
        <v>410</v>
      </c>
      <c r="Q2" s="3" t="s">
        <v>410</v>
      </c>
      <c r="S2" s="1">
        <f t="shared" ref="S2:S39" si="1">countif(L2:R2,"AW")</f>
        <v>5</v>
      </c>
      <c r="T2" s="1">
        <f t="shared" ref="T2:T39" si="2">countif(L2:R2,"AL")</f>
        <v>0</v>
      </c>
      <c r="U2" s="1">
        <f t="shared" ref="U2:U39" si="3">countif(L2:R2,"BW")</f>
        <v>0</v>
      </c>
      <c r="V2" s="1">
        <f t="shared" ref="V2:V39" si="4">countif(L2:R2,"BL")</f>
        <v>0</v>
      </c>
      <c r="W2" s="1">
        <f t="shared" ref="W2:W39" si="5">countif(L2:R2,"FL")</f>
        <v>1</v>
      </c>
      <c r="X2" s="1">
        <f t="shared" ref="X2:X39" si="6">sum((S2*3)+(T2*-1)+(U2)+(V2*-2)+(W2*-3))</f>
        <v>12</v>
      </c>
    </row>
    <row r="3">
      <c r="A3" s="3" t="s">
        <v>344</v>
      </c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29</v>
      </c>
      <c r="I3" s="3" t="s">
        <v>69</v>
      </c>
      <c r="J3" s="3" t="s">
        <v>70</v>
      </c>
      <c r="K3" s="3" t="s">
        <v>71</v>
      </c>
      <c r="L3" s="3" t="s">
        <v>410</v>
      </c>
      <c r="M3" s="3" t="s">
        <v>410</v>
      </c>
      <c r="N3" s="3" t="s">
        <v>410</v>
      </c>
      <c r="O3" s="3" t="s">
        <v>410</v>
      </c>
      <c r="Q3" s="3" t="s">
        <v>410</v>
      </c>
      <c r="S3" s="1">
        <f t="shared" si="1"/>
        <v>5</v>
      </c>
      <c r="T3" s="1">
        <f t="shared" si="2"/>
        <v>0</v>
      </c>
      <c r="U3" s="1">
        <f t="shared" si="3"/>
        <v>0</v>
      </c>
      <c r="V3" s="1">
        <f t="shared" si="4"/>
        <v>0</v>
      </c>
      <c r="W3" s="1">
        <f t="shared" si="5"/>
        <v>0</v>
      </c>
      <c r="X3" s="1">
        <f t="shared" si="6"/>
        <v>15</v>
      </c>
    </row>
    <row r="4">
      <c r="A4" s="3" t="s">
        <v>345</v>
      </c>
      <c r="B4" s="3" t="s">
        <v>73</v>
      </c>
      <c r="C4" s="3" t="s">
        <v>35</v>
      </c>
      <c r="D4" s="3" t="s">
        <v>74</v>
      </c>
      <c r="E4" s="3" t="s">
        <v>75</v>
      </c>
      <c r="F4" s="3" t="s">
        <v>67</v>
      </c>
      <c r="G4" s="3" t="s">
        <v>76</v>
      </c>
      <c r="H4" s="3" t="s">
        <v>29</v>
      </c>
      <c r="I4" s="3" t="s">
        <v>77</v>
      </c>
      <c r="J4" s="3" t="s">
        <v>78</v>
      </c>
      <c r="K4" s="3" t="s">
        <v>79</v>
      </c>
      <c r="L4" s="3" t="s">
        <v>410</v>
      </c>
      <c r="M4" s="3" t="s">
        <v>410</v>
      </c>
      <c r="N4" s="3" t="s">
        <v>410</v>
      </c>
      <c r="O4" s="3" t="s">
        <v>412</v>
      </c>
      <c r="P4" s="3" t="s">
        <v>410</v>
      </c>
      <c r="S4" s="1">
        <f t="shared" si="1"/>
        <v>4</v>
      </c>
      <c r="T4" s="1">
        <f t="shared" si="2"/>
        <v>0</v>
      </c>
      <c r="U4" s="1">
        <f t="shared" si="3"/>
        <v>0</v>
      </c>
      <c r="V4" s="1">
        <f t="shared" si="4"/>
        <v>1</v>
      </c>
      <c r="W4" s="1">
        <f t="shared" si="5"/>
        <v>0</v>
      </c>
      <c r="X4" s="1">
        <f t="shared" si="6"/>
        <v>10</v>
      </c>
    </row>
    <row r="5">
      <c r="A5" s="3" t="s">
        <v>346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H5" s="3" t="s">
        <v>29</v>
      </c>
      <c r="I5" s="3" t="s">
        <v>86</v>
      </c>
      <c r="J5" s="3" t="s">
        <v>87</v>
      </c>
      <c r="K5" s="3" t="s">
        <v>88</v>
      </c>
      <c r="L5" s="3" t="s">
        <v>413</v>
      </c>
      <c r="M5" s="3" t="s">
        <v>413</v>
      </c>
      <c r="O5" s="3" t="s">
        <v>410</v>
      </c>
      <c r="S5" s="1">
        <f t="shared" si="1"/>
        <v>1</v>
      </c>
      <c r="T5" s="1">
        <f t="shared" si="2"/>
        <v>2</v>
      </c>
      <c r="U5" s="1">
        <f t="shared" si="3"/>
        <v>0</v>
      </c>
      <c r="V5" s="1">
        <f t="shared" si="4"/>
        <v>0</v>
      </c>
      <c r="W5" s="1">
        <f t="shared" si="5"/>
        <v>0</v>
      </c>
      <c r="X5" s="1">
        <f t="shared" si="6"/>
        <v>1</v>
      </c>
    </row>
    <row r="6">
      <c r="A6" s="3" t="s">
        <v>347</v>
      </c>
      <c r="B6" s="3" t="s">
        <v>144</v>
      </c>
      <c r="C6" s="3" t="s">
        <v>145</v>
      </c>
      <c r="D6" s="3" t="s">
        <v>146</v>
      </c>
      <c r="E6" s="3" t="s">
        <v>147</v>
      </c>
      <c r="F6" s="3" t="s">
        <v>94</v>
      </c>
      <c r="G6" s="3" t="s">
        <v>148</v>
      </c>
      <c r="H6" s="3" t="s">
        <v>29</v>
      </c>
      <c r="L6" s="3" t="s">
        <v>413</v>
      </c>
      <c r="M6" s="3" t="s">
        <v>410</v>
      </c>
      <c r="N6" s="3" t="s">
        <v>410</v>
      </c>
      <c r="O6" s="3" t="s">
        <v>410</v>
      </c>
      <c r="P6" s="3" t="s">
        <v>410</v>
      </c>
      <c r="R6" s="3" t="s">
        <v>414</v>
      </c>
      <c r="S6" s="1">
        <f t="shared" si="1"/>
        <v>4</v>
      </c>
      <c r="T6" s="1">
        <f t="shared" si="2"/>
        <v>1</v>
      </c>
      <c r="U6" s="1">
        <f t="shared" si="3"/>
        <v>1</v>
      </c>
      <c r="V6" s="1">
        <f t="shared" si="4"/>
        <v>0</v>
      </c>
      <c r="W6" s="1">
        <f t="shared" si="5"/>
        <v>0</v>
      </c>
      <c r="X6" s="1">
        <f t="shared" si="6"/>
        <v>12</v>
      </c>
    </row>
    <row r="7">
      <c r="A7" s="3" t="s">
        <v>348</v>
      </c>
      <c r="B7" s="3" t="s">
        <v>168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173</v>
      </c>
      <c r="H7" s="3" t="s">
        <v>29</v>
      </c>
      <c r="I7" s="3" t="s">
        <v>174</v>
      </c>
      <c r="J7" s="3" t="s">
        <v>175</v>
      </c>
      <c r="K7" s="3" t="s">
        <v>176</v>
      </c>
      <c r="L7" s="3" t="s">
        <v>413</v>
      </c>
      <c r="N7" s="3" t="s">
        <v>413</v>
      </c>
      <c r="P7" s="3" t="s">
        <v>413</v>
      </c>
      <c r="Q7" s="3" t="s">
        <v>413</v>
      </c>
      <c r="S7" s="1">
        <f t="shared" si="1"/>
        <v>0</v>
      </c>
      <c r="T7" s="1">
        <f t="shared" si="2"/>
        <v>4</v>
      </c>
      <c r="U7" s="1">
        <f t="shared" si="3"/>
        <v>0</v>
      </c>
      <c r="V7" s="1">
        <f t="shared" si="4"/>
        <v>0</v>
      </c>
      <c r="W7" s="1">
        <f t="shared" si="5"/>
        <v>0</v>
      </c>
      <c r="X7" s="1">
        <f t="shared" si="6"/>
        <v>-4</v>
      </c>
    </row>
    <row r="8">
      <c r="A8" s="3" t="s">
        <v>349</v>
      </c>
      <c r="B8" s="3" t="s">
        <v>185</v>
      </c>
      <c r="C8" s="3" t="s">
        <v>186</v>
      </c>
      <c r="D8" s="3" t="s">
        <v>187</v>
      </c>
      <c r="E8" s="3" t="s">
        <v>188</v>
      </c>
      <c r="F8" s="3" t="s">
        <v>189</v>
      </c>
      <c r="G8" s="3" t="s">
        <v>190</v>
      </c>
      <c r="H8" s="3" t="s">
        <v>29</v>
      </c>
      <c r="I8" s="3" t="s">
        <v>191</v>
      </c>
      <c r="J8" s="3" t="s">
        <v>192</v>
      </c>
      <c r="K8" s="3" t="s">
        <v>193</v>
      </c>
      <c r="L8" s="3" t="s">
        <v>413</v>
      </c>
      <c r="M8" s="3" t="s">
        <v>413</v>
      </c>
      <c r="O8" s="3" t="s">
        <v>413</v>
      </c>
      <c r="S8" s="1">
        <f t="shared" si="1"/>
        <v>0</v>
      </c>
      <c r="T8" s="1">
        <f t="shared" si="2"/>
        <v>3</v>
      </c>
      <c r="U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-3</v>
      </c>
    </row>
    <row r="9">
      <c r="A9" s="3" t="s">
        <v>351</v>
      </c>
      <c r="B9" s="3" t="s">
        <v>230</v>
      </c>
      <c r="C9" s="3" t="s">
        <v>231</v>
      </c>
      <c r="D9" s="3" t="s">
        <v>232</v>
      </c>
      <c r="E9" s="3" t="s">
        <v>233</v>
      </c>
      <c r="F9" s="3" t="s">
        <v>85</v>
      </c>
      <c r="G9" s="3" t="s">
        <v>234</v>
      </c>
      <c r="H9" s="3" t="s">
        <v>29</v>
      </c>
      <c r="I9" s="3" t="s">
        <v>235</v>
      </c>
      <c r="J9" s="3" t="s">
        <v>236</v>
      </c>
      <c r="K9" s="3" t="s">
        <v>237</v>
      </c>
      <c r="L9" s="3" t="s">
        <v>413</v>
      </c>
      <c r="M9" s="3" t="s">
        <v>413</v>
      </c>
      <c r="N9" s="3" t="s">
        <v>410</v>
      </c>
      <c r="P9" s="3" t="s">
        <v>413</v>
      </c>
      <c r="S9" s="1">
        <f t="shared" si="1"/>
        <v>1</v>
      </c>
      <c r="T9" s="1">
        <f t="shared" si="2"/>
        <v>3</v>
      </c>
      <c r="U9" s="1">
        <f t="shared" si="3"/>
        <v>0</v>
      </c>
      <c r="V9" s="1">
        <f t="shared" si="4"/>
        <v>0</v>
      </c>
      <c r="W9" s="1">
        <f t="shared" si="5"/>
        <v>0</v>
      </c>
      <c r="X9" s="1">
        <f t="shared" si="6"/>
        <v>0</v>
      </c>
    </row>
    <row r="10">
      <c r="A10" s="3" t="s">
        <v>352</v>
      </c>
      <c r="B10" s="3" t="s">
        <v>310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29</v>
      </c>
      <c r="I10" s="3" t="s">
        <v>316</v>
      </c>
      <c r="J10" s="3" t="s">
        <v>317</v>
      </c>
      <c r="K10" s="3" t="s">
        <v>318</v>
      </c>
      <c r="L10" s="3" t="s">
        <v>410</v>
      </c>
      <c r="M10" s="3" t="s">
        <v>413</v>
      </c>
      <c r="N10" s="3" t="s">
        <v>413</v>
      </c>
      <c r="O10" s="3" t="s">
        <v>413</v>
      </c>
      <c r="P10" s="3" t="s">
        <v>411</v>
      </c>
      <c r="S10" s="1">
        <f t="shared" si="1"/>
        <v>1</v>
      </c>
      <c r="T10" s="1">
        <f t="shared" si="2"/>
        <v>3</v>
      </c>
      <c r="U10" s="1">
        <f t="shared" si="3"/>
        <v>0</v>
      </c>
      <c r="V10" s="1">
        <f t="shared" si="4"/>
        <v>0</v>
      </c>
      <c r="W10" s="1">
        <f t="shared" si="5"/>
        <v>1</v>
      </c>
      <c r="X10" s="1">
        <f t="shared" si="6"/>
        <v>-3</v>
      </c>
    </row>
    <row r="11">
      <c r="A11" s="7" t="s">
        <v>353</v>
      </c>
      <c r="B11" s="7" t="s">
        <v>328</v>
      </c>
      <c r="C11" s="3" t="s">
        <v>329</v>
      </c>
      <c r="D11" s="3" t="s">
        <v>330</v>
      </c>
      <c r="E11" s="3" t="s">
        <v>331</v>
      </c>
      <c r="F11" s="3" t="s">
        <v>85</v>
      </c>
      <c r="G11" s="3" t="s">
        <v>332</v>
      </c>
      <c r="H11" s="3" t="s">
        <v>29</v>
      </c>
      <c r="I11" s="3" t="s">
        <v>333</v>
      </c>
      <c r="J11" s="3" t="s">
        <v>334</v>
      </c>
      <c r="K11" s="3" t="s">
        <v>335</v>
      </c>
      <c r="L11" s="3" t="s">
        <v>410</v>
      </c>
      <c r="M11" s="3" t="s">
        <v>410</v>
      </c>
      <c r="N11" s="3" t="s">
        <v>413</v>
      </c>
      <c r="O11" s="3" t="s">
        <v>413</v>
      </c>
      <c r="P11" s="3" t="s">
        <v>413</v>
      </c>
      <c r="Q11" s="3" t="s">
        <v>414</v>
      </c>
      <c r="S11" s="1">
        <f t="shared" si="1"/>
        <v>2</v>
      </c>
      <c r="T11" s="1">
        <f t="shared" si="2"/>
        <v>3</v>
      </c>
      <c r="U11" s="1">
        <f t="shared" si="3"/>
        <v>1</v>
      </c>
      <c r="V11" s="1">
        <f t="shared" si="4"/>
        <v>0</v>
      </c>
      <c r="W11" s="1">
        <f t="shared" si="5"/>
        <v>0</v>
      </c>
      <c r="X11" s="1">
        <f t="shared" si="6"/>
        <v>4</v>
      </c>
    </row>
    <row r="12">
      <c r="A12" s="5" t="s">
        <v>354</v>
      </c>
      <c r="B12" s="5" t="s">
        <v>337</v>
      </c>
      <c r="C12" s="3" t="s">
        <v>91</v>
      </c>
      <c r="D12" s="3" t="s">
        <v>338</v>
      </c>
      <c r="E12" s="3" t="s">
        <v>339</v>
      </c>
      <c r="F12" s="3" t="s">
        <v>340</v>
      </c>
      <c r="H12" s="3" t="s">
        <v>29</v>
      </c>
      <c r="L12" s="3" t="s">
        <v>414</v>
      </c>
      <c r="M12" s="3" t="s">
        <v>413</v>
      </c>
      <c r="O12" s="3" t="s">
        <v>411</v>
      </c>
      <c r="Q12" s="3" t="s">
        <v>411</v>
      </c>
      <c r="S12" s="1">
        <f t="shared" si="1"/>
        <v>0</v>
      </c>
      <c r="T12" s="1">
        <f t="shared" si="2"/>
        <v>1</v>
      </c>
      <c r="U12" s="1">
        <f t="shared" si="3"/>
        <v>1</v>
      </c>
      <c r="V12" s="1">
        <f t="shared" si="4"/>
        <v>0</v>
      </c>
      <c r="W12" s="1">
        <f t="shared" si="5"/>
        <v>2</v>
      </c>
      <c r="X12" s="1">
        <f t="shared" si="6"/>
        <v>-6</v>
      </c>
    </row>
    <row r="13">
      <c r="A13" s="3" t="s">
        <v>355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  <c r="K13" s="3" t="s">
        <v>21</v>
      </c>
      <c r="L13" s="3" t="s">
        <v>412</v>
      </c>
      <c r="M13" s="3" t="s">
        <v>411</v>
      </c>
      <c r="N13" s="3" t="s">
        <v>412</v>
      </c>
      <c r="O13" s="3" t="s">
        <v>412</v>
      </c>
      <c r="P13" s="3" t="s">
        <v>412</v>
      </c>
      <c r="Q13" s="3" t="s">
        <v>412</v>
      </c>
      <c r="S13" s="1">
        <f t="shared" si="1"/>
        <v>0</v>
      </c>
      <c r="T13" s="1">
        <f t="shared" si="2"/>
        <v>0</v>
      </c>
      <c r="U13" s="1">
        <f t="shared" si="3"/>
        <v>0</v>
      </c>
      <c r="V13" s="1">
        <f t="shared" si="4"/>
        <v>5</v>
      </c>
      <c r="W13" s="1">
        <f t="shared" si="5"/>
        <v>1</v>
      </c>
      <c r="X13" s="1">
        <f t="shared" si="6"/>
        <v>-13</v>
      </c>
    </row>
    <row r="14">
      <c r="A14" s="3" t="s">
        <v>356</v>
      </c>
      <c r="B14" s="3" t="s">
        <v>34</v>
      </c>
      <c r="C14" s="3" t="s">
        <v>35</v>
      </c>
      <c r="D14" s="3" t="s">
        <v>36</v>
      </c>
      <c r="E14" s="3" t="s">
        <v>37</v>
      </c>
      <c r="F14" s="3" t="s">
        <v>38</v>
      </c>
      <c r="H14" s="3" t="s">
        <v>18</v>
      </c>
      <c r="I14" s="3" t="s">
        <v>39</v>
      </c>
      <c r="J14" s="3" t="s">
        <v>40</v>
      </c>
      <c r="K14" s="3" t="s">
        <v>41</v>
      </c>
      <c r="L14" s="3" t="s">
        <v>414</v>
      </c>
      <c r="M14" s="3" t="s">
        <v>414</v>
      </c>
      <c r="N14" s="3" t="s">
        <v>412</v>
      </c>
      <c r="O14" s="3" t="s">
        <v>412</v>
      </c>
      <c r="P14" s="3" t="s">
        <v>414</v>
      </c>
      <c r="Q14" s="3" t="s">
        <v>414</v>
      </c>
      <c r="S14" s="1">
        <f t="shared" si="1"/>
        <v>0</v>
      </c>
      <c r="T14" s="1">
        <f t="shared" si="2"/>
        <v>0</v>
      </c>
      <c r="U14" s="1">
        <f t="shared" si="3"/>
        <v>4</v>
      </c>
      <c r="V14" s="1">
        <f t="shared" si="4"/>
        <v>2</v>
      </c>
      <c r="W14" s="1">
        <f t="shared" si="5"/>
        <v>0</v>
      </c>
      <c r="X14" s="1">
        <f t="shared" si="6"/>
        <v>0</v>
      </c>
    </row>
    <row r="15">
      <c r="A15" s="3" t="s">
        <v>357</v>
      </c>
      <c r="B15" s="3" t="s">
        <v>43</v>
      </c>
      <c r="C15" s="3" t="s">
        <v>44</v>
      </c>
      <c r="D15" s="3" t="s">
        <v>45</v>
      </c>
      <c r="E15" s="3" t="s">
        <v>46</v>
      </c>
      <c r="F15" s="3" t="s">
        <v>47</v>
      </c>
      <c r="G15" s="3" t="s">
        <v>48</v>
      </c>
      <c r="H15" s="3" t="s">
        <v>18</v>
      </c>
      <c r="I15" s="3" t="s">
        <v>49</v>
      </c>
      <c r="J15" s="3" t="s">
        <v>50</v>
      </c>
      <c r="K15" s="3" t="s">
        <v>51</v>
      </c>
      <c r="L15" s="3" t="s">
        <v>412</v>
      </c>
      <c r="M15" s="3" t="s">
        <v>412</v>
      </c>
      <c r="N15" s="3" t="s">
        <v>414</v>
      </c>
      <c r="O15" s="3" t="s">
        <v>412</v>
      </c>
      <c r="P15" s="3" t="s">
        <v>414</v>
      </c>
      <c r="S15" s="1">
        <f t="shared" si="1"/>
        <v>0</v>
      </c>
      <c r="T15" s="1">
        <f t="shared" si="2"/>
        <v>0</v>
      </c>
      <c r="U15" s="1">
        <f t="shared" si="3"/>
        <v>2</v>
      </c>
      <c r="V15" s="1">
        <f t="shared" si="4"/>
        <v>3</v>
      </c>
      <c r="W15" s="1">
        <f t="shared" si="5"/>
        <v>0</v>
      </c>
      <c r="X15" s="1">
        <f t="shared" si="6"/>
        <v>-4</v>
      </c>
    </row>
    <row r="16">
      <c r="A16" s="3" t="s">
        <v>358</v>
      </c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18</v>
      </c>
      <c r="I16" s="3" t="s">
        <v>59</v>
      </c>
      <c r="J16" s="3" t="s">
        <v>60</v>
      </c>
      <c r="K16" s="3" t="s">
        <v>61</v>
      </c>
      <c r="L16" s="3" t="s">
        <v>411</v>
      </c>
      <c r="M16" s="3" t="s">
        <v>414</v>
      </c>
      <c r="N16" s="3" t="s">
        <v>414</v>
      </c>
      <c r="S16" s="1">
        <f t="shared" si="1"/>
        <v>0</v>
      </c>
      <c r="T16" s="1">
        <f t="shared" si="2"/>
        <v>0</v>
      </c>
      <c r="U16" s="1">
        <f t="shared" si="3"/>
        <v>2</v>
      </c>
      <c r="V16" s="1">
        <f t="shared" si="4"/>
        <v>0</v>
      </c>
      <c r="W16" s="1">
        <f t="shared" si="5"/>
        <v>1</v>
      </c>
      <c r="X16" s="1">
        <f t="shared" si="6"/>
        <v>-1</v>
      </c>
    </row>
    <row r="17">
      <c r="A17" s="3" t="s">
        <v>359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18</v>
      </c>
      <c r="I17" s="3" t="s">
        <v>96</v>
      </c>
      <c r="J17" s="3" t="s">
        <v>97</v>
      </c>
      <c r="K17" s="3" t="s">
        <v>98</v>
      </c>
      <c r="L17" s="3" t="s">
        <v>412</v>
      </c>
      <c r="M17" s="3" t="s">
        <v>414</v>
      </c>
      <c r="N17" s="3" t="s">
        <v>414</v>
      </c>
      <c r="O17" s="3" t="s">
        <v>412</v>
      </c>
      <c r="P17" s="3" t="s">
        <v>414</v>
      </c>
      <c r="Q17" s="3" t="s">
        <v>414</v>
      </c>
      <c r="S17" s="1">
        <f t="shared" si="1"/>
        <v>0</v>
      </c>
      <c r="T17" s="1">
        <f t="shared" si="2"/>
        <v>0</v>
      </c>
      <c r="U17" s="1">
        <f t="shared" si="3"/>
        <v>4</v>
      </c>
      <c r="V17" s="1">
        <f t="shared" si="4"/>
        <v>2</v>
      </c>
      <c r="W17" s="1">
        <f t="shared" si="5"/>
        <v>0</v>
      </c>
      <c r="X17" s="1">
        <f t="shared" si="6"/>
        <v>0</v>
      </c>
    </row>
    <row r="18">
      <c r="A18" s="3" t="s">
        <v>360</v>
      </c>
      <c r="B18" s="3" t="s">
        <v>100</v>
      </c>
      <c r="C18" s="3" t="s">
        <v>101</v>
      </c>
      <c r="D18" s="3" t="s">
        <v>102</v>
      </c>
      <c r="E18" s="3" t="s">
        <v>103</v>
      </c>
      <c r="F18" s="3" t="s">
        <v>104</v>
      </c>
      <c r="H18" s="3" t="s">
        <v>18</v>
      </c>
      <c r="I18" s="3" t="s">
        <v>105</v>
      </c>
      <c r="J18" s="3" t="s">
        <v>106</v>
      </c>
      <c r="K18" s="3" t="s">
        <v>107</v>
      </c>
      <c r="L18" s="3" t="s">
        <v>411</v>
      </c>
      <c r="M18" s="3" t="s">
        <v>414</v>
      </c>
      <c r="N18" s="3" t="s">
        <v>414</v>
      </c>
      <c r="O18" s="3" t="s">
        <v>412</v>
      </c>
      <c r="P18" s="3" t="s">
        <v>414</v>
      </c>
      <c r="Q18" s="3" t="s">
        <v>412</v>
      </c>
      <c r="S18" s="1">
        <f t="shared" si="1"/>
        <v>0</v>
      </c>
      <c r="T18" s="1">
        <f t="shared" si="2"/>
        <v>0</v>
      </c>
      <c r="U18" s="1">
        <f t="shared" si="3"/>
        <v>3</v>
      </c>
      <c r="V18" s="1">
        <f t="shared" si="4"/>
        <v>2</v>
      </c>
      <c r="W18" s="1">
        <f t="shared" si="5"/>
        <v>1</v>
      </c>
      <c r="X18" s="1">
        <f t="shared" si="6"/>
        <v>-4</v>
      </c>
    </row>
    <row r="19">
      <c r="A19" s="3" t="s">
        <v>361</v>
      </c>
      <c r="B19" s="3" t="s">
        <v>109</v>
      </c>
      <c r="C19" s="3" t="s">
        <v>110</v>
      </c>
      <c r="D19" s="3" t="s">
        <v>111</v>
      </c>
      <c r="E19" s="3" t="s">
        <v>112</v>
      </c>
      <c r="F19" s="3" t="s">
        <v>67</v>
      </c>
      <c r="G19" s="3" t="s">
        <v>68</v>
      </c>
      <c r="H19" s="3" t="s">
        <v>18</v>
      </c>
      <c r="I19" s="3" t="s">
        <v>113</v>
      </c>
      <c r="J19" s="3" t="s">
        <v>114</v>
      </c>
      <c r="K19" s="3" t="s">
        <v>115</v>
      </c>
      <c r="L19" s="3" t="s">
        <v>414</v>
      </c>
      <c r="M19" s="3" t="s">
        <v>412</v>
      </c>
      <c r="N19" s="3" t="s">
        <v>412</v>
      </c>
      <c r="O19" s="3" t="s">
        <v>414</v>
      </c>
      <c r="Q19" s="3" t="s">
        <v>414</v>
      </c>
      <c r="S19" s="1">
        <f t="shared" si="1"/>
        <v>0</v>
      </c>
      <c r="T19" s="1">
        <f t="shared" si="2"/>
        <v>0</v>
      </c>
      <c r="U19" s="1">
        <f t="shared" si="3"/>
        <v>3</v>
      </c>
      <c r="V19" s="1">
        <f t="shared" si="4"/>
        <v>2</v>
      </c>
      <c r="W19" s="1">
        <f t="shared" si="5"/>
        <v>0</v>
      </c>
      <c r="X19" s="1">
        <f t="shared" si="6"/>
        <v>-1</v>
      </c>
    </row>
    <row r="20">
      <c r="A20" s="3" t="s">
        <v>362</v>
      </c>
      <c r="B20" s="3" t="s">
        <v>117</v>
      </c>
      <c r="C20" s="3" t="s">
        <v>118</v>
      </c>
      <c r="D20" s="3" t="s">
        <v>119</v>
      </c>
      <c r="E20" s="3" t="s">
        <v>120</v>
      </c>
      <c r="F20" s="3" t="s">
        <v>121</v>
      </c>
      <c r="G20" s="3" t="s">
        <v>122</v>
      </c>
      <c r="H20" s="3" t="s">
        <v>18</v>
      </c>
      <c r="I20" s="3" t="s">
        <v>123</v>
      </c>
      <c r="J20" s="3" t="s">
        <v>124</v>
      </c>
      <c r="K20" s="3" t="s">
        <v>125</v>
      </c>
      <c r="L20" s="3" t="s">
        <v>414</v>
      </c>
      <c r="M20" s="3" t="s">
        <v>412</v>
      </c>
      <c r="N20" s="3" t="s">
        <v>414</v>
      </c>
      <c r="O20" s="3" t="s">
        <v>412</v>
      </c>
      <c r="P20" s="3" t="s">
        <v>412</v>
      </c>
      <c r="Q20" s="3" t="s">
        <v>414</v>
      </c>
      <c r="S20" s="1">
        <f t="shared" si="1"/>
        <v>0</v>
      </c>
      <c r="T20" s="1">
        <f t="shared" si="2"/>
        <v>0</v>
      </c>
      <c r="U20" s="1">
        <f t="shared" si="3"/>
        <v>3</v>
      </c>
      <c r="V20" s="1">
        <f t="shared" si="4"/>
        <v>3</v>
      </c>
      <c r="W20" s="1">
        <f t="shared" si="5"/>
        <v>0</v>
      </c>
      <c r="X20" s="1">
        <f t="shared" si="6"/>
        <v>-3</v>
      </c>
    </row>
    <row r="21">
      <c r="A21" s="3" t="s">
        <v>363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85</v>
      </c>
      <c r="G21" s="3" t="s">
        <v>131</v>
      </c>
      <c r="H21" s="3" t="s">
        <v>18</v>
      </c>
      <c r="I21" s="3" t="s">
        <v>132</v>
      </c>
      <c r="J21" s="3" t="s">
        <v>133</v>
      </c>
      <c r="K21" s="3" t="s">
        <v>134</v>
      </c>
      <c r="L21" s="3" t="s">
        <v>414</v>
      </c>
      <c r="M21" s="3" t="s">
        <v>411</v>
      </c>
      <c r="N21" s="3" t="s">
        <v>412</v>
      </c>
      <c r="P21" s="3" t="s">
        <v>412</v>
      </c>
      <c r="S21" s="1">
        <f t="shared" si="1"/>
        <v>0</v>
      </c>
      <c r="T21" s="1">
        <f t="shared" si="2"/>
        <v>0</v>
      </c>
      <c r="U21" s="1">
        <f t="shared" si="3"/>
        <v>1</v>
      </c>
      <c r="V21" s="1">
        <f t="shared" si="4"/>
        <v>2</v>
      </c>
      <c r="W21" s="1">
        <f t="shared" si="5"/>
        <v>1</v>
      </c>
      <c r="X21" s="1">
        <f t="shared" si="6"/>
        <v>-6</v>
      </c>
    </row>
    <row r="22">
      <c r="A22" s="3" t="s">
        <v>364</v>
      </c>
      <c r="B22" s="3" t="s">
        <v>135</v>
      </c>
      <c r="C22" s="3" t="s">
        <v>136</v>
      </c>
      <c r="D22" s="3" t="s">
        <v>137</v>
      </c>
      <c r="E22" s="3" t="s">
        <v>138</v>
      </c>
      <c r="F22" s="3" t="s">
        <v>139</v>
      </c>
      <c r="G22" s="3" t="s">
        <v>140</v>
      </c>
      <c r="H22" s="3" t="s">
        <v>18</v>
      </c>
      <c r="I22" s="3" t="s">
        <v>141</v>
      </c>
      <c r="J22" s="3" t="s">
        <v>142</v>
      </c>
      <c r="K22" s="3" t="s">
        <v>143</v>
      </c>
      <c r="L22" s="3" t="s">
        <v>414</v>
      </c>
      <c r="M22" s="3" t="s">
        <v>412</v>
      </c>
      <c r="N22" s="3" t="s">
        <v>412</v>
      </c>
      <c r="O22" s="3" t="s">
        <v>412</v>
      </c>
      <c r="P22" s="3" t="s">
        <v>412</v>
      </c>
      <c r="Q22" s="3" t="s">
        <v>414</v>
      </c>
      <c r="S22" s="1">
        <f t="shared" si="1"/>
        <v>0</v>
      </c>
      <c r="T22" s="1">
        <f t="shared" si="2"/>
        <v>0</v>
      </c>
      <c r="U22" s="1">
        <f t="shared" si="3"/>
        <v>2</v>
      </c>
      <c r="V22" s="1">
        <f t="shared" si="4"/>
        <v>4</v>
      </c>
      <c r="W22" s="1">
        <f t="shared" si="5"/>
        <v>0</v>
      </c>
      <c r="X22" s="1">
        <f t="shared" si="6"/>
        <v>-6</v>
      </c>
    </row>
    <row r="23">
      <c r="A23" s="3" t="s">
        <v>365</v>
      </c>
      <c r="B23" s="3" t="s">
        <v>150</v>
      </c>
      <c r="C23" s="3" t="s">
        <v>151</v>
      </c>
      <c r="D23" s="3" t="s">
        <v>152</v>
      </c>
      <c r="E23" s="3" t="s">
        <v>153</v>
      </c>
      <c r="F23" s="3" t="s">
        <v>94</v>
      </c>
      <c r="G23" s="3" t="s">
        <v>148</v>
      </c>
      <c r="H23" s="3" t="s">
        <v>18</v>
      </c>
      <c r="L23" s="3" t="s">
        <v>414</v>
      </c>
      <c r="M23" s="3" t="s">
        <v>412</v>
      </c>
      <c r="N23" s="3" t="s">
        <v>414</v>
      </c>
      <c r="O23" s="3" t="s">
        <v>412</v>
      </c>
      <c r="P23" s="3" t="s">
        <v>414</v>
      </c>
      <c r="Q23" s="3" t="s">
        <v>414</v>
      </c>
      <c r="S23" s="1">
        <f t="shared" si="1"/>
        <v>0</v>
      </c>
      <c r="T23" s="1">
        <f t="shared" si="2"/>
        <v>0</v>
      </c>
      <c r="U23" s="1">
        <f t="shared" si="3"/>
        <v>4</v>
      </c>
      <c r="V23" s="1">
        <f t="shared" si="4"/>
        <v>2</v>
      </c>
      <c r="W23" s="1">
        <f t="shared" si="5"/>
        <v>0</v>
      </c>
      <c r="X23" s="1">
        <f t="shared" si="6"/>
        <v>0</v>
      </c>
    </row>
    <row r="24">
      <c r="A24" s="3" t="s">
        <v>366</v>
      </c>
      <c r="B24" s="3" t="s">
        <v>155</v>
      </c>
      <c r="C24" s="3" t="s">
        <v>156</v>
      </c>
      <c r="D24" s="3" t="s">
        <v>157</v>
      </c>
      <c r="E24" s="3" t="s">
        <v>158</v>
      </c>
      <c r="F24" s="3" t="s">
        <v>139</v>
      </c>
      <c r="G24" s="3" t="s">
        <v>159</v>
      </c>
      <c r="H24" s="3" t="s">
        <v>18</v>
      </c>
      <c r="L24" s="3" t="s">
        <v>414</v>
      </c>
      <c r="M24" s="3" t="s">
        <v>414</v>
      </c>
      <c r="N24" s="3" t="s">
        <v>414</v>
      </c>
      <c r="O24" s="3" t="s">
        <v>414</v>
      </c>
      <c r="P24" s="3" t="s">
        <v>414</v>
      </c>
      <c r="Q24" s="3" t="s">
        <v>411</v>
      </c>
      <c r="S24" s="1">
        <f t="shared" si="1"/>
        <v>0</v>
      </c>
      <c r="T24" s="1">
        <f t="shared" si="2"/>
        <v>0</v>
      </c>
      <c r="U24" s="1">
        <f t="shared" si="3"/>
        <v>5</v>
      </c>
      <c r="V24" s="1">
        <f t="shared" si="4"/>
        <v>0</v>
      </c>
      <c r="W24" s="1">
        <f t="shared" si="5"/>
        <v>1</v>
      </c>
      <c r="X24" s="1">
        <f t="shared" si="6"/>
        <v>2</v>
      </c>
    </row>
    <row r="25">
      <c r="A25" s="3" t="s">
        <v>367</v>
      </c>
      <c r="B25" s="3" t="s">
        <v>161</v>
      </c>
      <c r="C25" s="3" t="s">
        <v>162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18</v>
      </c>
      <c r="L25" s="3" t="s">
        <v>412</v>
      </c>
      <c r="M25" s="3" t="s">
        <v>414</v>
      </c>
      <c r="O25" s="3" t="s">
        <v>414</v>
      </c>
      <c r="P25" s="3" t="s">
        <v>412</v>
      </c>
      <c r="Q25" s="3" t="s">
        <v>412</v>
      </c>
      <c r="S25" s="1">
        <f t="shared" si="1"/>
        <v>0</v>
      </c>
      <c r="T25" s="1">
        <f t="shared" si="2"/>
        <v>0</v>
      </c>
      <c r="U25" s="1">
        <f t="shared" si="3"/>
        <v>2</v>
      </c>
      <c r="V25" s="1">
        <f t="shared" si="4"/>
        <v>3</v>
      </c>
      <c r="W25" s="1">
        <f t="shared" si="5"/>
        <v>0</v>
      </c>
      <c r="X25" s="1">
        <f t="shared" si="6"/>
        <v>-4</v>
      </c>
    </row>
    <row r="26">
      <c r="A26" s="3" t="s">
        <v>368</v>
      </c>
      <c r="B26" s="3" t="s">
        <v>178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183</v>
      </c>
      <c r="H26" s="3" t="s">
        <v>18</v>
      </c>
      <c r="L26" s="3" t="s">
        <v>414</v>
      </c>
      <c r="O26" s="3" t="s">
        <v>412</v>
      </c>
      <c r="P26" s="3" t="s">
        <v>412</v>
      </c>
      <c r="Q26" s="3" t="s">
        <v>412</v>
      </c>
      <c r="S26" s="1">
        <f t="shared" si="1"/>
        <v>0</v>
      </c>
      <c r="T26" s="1">
        <f t="shared" si="2"/>
        <v>0</v>
      </c>
      <c r="U26" s="1">
        <f t="shared" si="3"/>
        <v>1</v>
      </c>
      <c r="V26" s="1">
        <f t="shared" si="4"/>
        <v>3</v>
      </c>
      <c r="W26" s="1">
        <f t="shared" si="5"/>
        <v>0</v>
      </c>
      <c r="X26" s="1">
        <f t="shared" si="6"/>
        <v>-5</v>
      </c>
    </row>
    <row r="27">
      <c r="A27" s="3" t="s">
        <v>369</v>
      </c>
      <c r="B27" s="3" t="s">
        <v>195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200</v>
      </c>
      <c r="H27" s="3" t="s">
        <v>18</v>
      </c>
      <c r="L27" s="3" t="s">
        <v>412</v>
      </c>
      <c r="M27" s="3" t="s">
        <v>414</v>
      </c>
      <c r="O27" s="3" t="s">
        <v>412</v>
      </c>
      <c r="P27" s="3" t="s">
        <v>412</v>
      </c>
      <c r="Q27" s="3" t="s">
        <v>412</v>
      </c>
      <c r="S27" s="1">
        <f t="shared" si="1"/>
        <v>0</v>
      </c>
      <c r="T27" s="1">
        <f t="shared" si="2"/>
        <v>0</v>
      </c>
      <c r="U27" s="1">
        <f t="shared" si="3"/>
        <v>1</v>
      </c>
      <c r="V27" s="1">
        <f t="shared" si="4"/>
        <v>4</v>
      </c>
      <c r="W27" s="1">
        <f t="shared" si="5"/>
        <v>0</v>
      </c>
      <c r="X27" s="1">
        <f t="shared" si="6"/>
        <v>-7</v>
      </c>
    </row>
    <row r="28">
      <c r="A28" s="3" t="s">
        <v>370</v>
      </c>
      <c r="B28" s="3" t="s">
        <v>201</v>
      </c>
      <c r="C28" s="3" t="s">
        <v>202</v>
      </c>
      <c r="D28" s="3" t="s">
        <v>203</v>
      </c>
      <c r="E28" s="3" t="s">
        <v>204</v>
      </c>
      <c r="F28" s="3" t="s">
        <v>205</v>
      </c>
      <c r="G28" s="3" t="s">
        <v>206</v>
      </c>
      <c r="H28" s="3" t="s">
        <v>18</v>
      </c>
      <c r="I28" s="3" t="s">
        <v>207</v>
      </c>
      <c r="J28" s="3" t="s">
        <v>208</v>
      </c>
      <c r="K28" s="3" t="s">
        <v>209</v>
      </c>
      <c r="L28" s="3" t="s">
        <v>412</v>
      </c>
      <c r="M28" s="3" t="s">
        <v>414</v>
      </c>
      <c r="N28" s="3" t="s">
        <v>414</v>
      </c>
      <c r="O28" s="3" t="s">
        <v>410</v>
      </c>
      <c r="P28" s="3" t="s">
        <v>414</v>
      </c>
      <c r="Q28" s="3" t="s">
        <v>414</v>
      </c>
      <c r="S28" s="1">
        <f t="shared" si="1"/>
        <v>1</v>
      </c>
      <c r="T28" s="1">
        <f t="shared" si="2"/>
        <v>0</v>
      </c>
      <c r="U28" s="1">
        <f t="shared" si="3"/>
        <v>4</v>
      </c>
      <c r="V28" s="1">
        <f t="shared" si="4"/>
        <v>1</v>
      </c>
      <c r="W28" s="1">
        <f t="shared" si="5"/>
        <v>0</v>
      </c>
      <c r="X28" s="1">
        <f t="shared" si="6"/>
        <v>5</v>
      </c>
    </row>
    <row r="29">
      <c r="A29" s="3" t="s">
        <v>371</v>
      </c>
      <c r="B29" s="3" t="s">
        <v>211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216</v>
      </c>
      <c r="H29" s="3" t="s">
        <v>18</v>
      </c>
      <c r="I29" s="3" t="s">
        <v>217</v>
      </c>
      <c r="J29" s="3" t="s">
        <v>218</v>
      </c>
      <c r="K29" s="3" t="s">
        <v>219</v>
      </c>
      <c r="L29" s="3" t="s">
        <v>414</v>
      </c>
      <c r="M29" s="3" t="s">
        <v>414</v>
      </c>
      <c r="N29" s="3" t="s">
        <v>414</v>
      </c>
      <c r="O29" s="3" t="s">
        <v>414</v>
      </c>
      <c r="P29" s="3" t="s">
        <v>410</v>
      </c>
      <c r="Q29" s="3" t="s">
        <v>414</v>
      </c>
      <c r="S29" s="1">
        <f t="shared" si="1"/>
        <v>1</v>
      </c>
      <c r="T29" s="1">
        <f t="shared" si="2"/>
        <v>0</v>
      </c>
      <c r="U29" s="1">
        <f t="shared" si="3"/>
        <v>5</v>
      </c>
      <c r="V29" s="1">
        <f t="shared" si="4"/>
        <v>0</v>
      </c>
      <c r="W29" s="1">
        <f t="shared" si="5"/>
        <v>0</v>
      </c>
      <c r="X29" s="1">
        <f t="shared" si="6"/>
        <v>8</v>
      </c>
    </row>
    <row r="30">
      <c r="A30" s="3" t="s">
        <v>373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189</v>
      </c>
      <c r="G30" s="3" t="s">
        <v>225</v>
      </c>
      <c r="H30" s="3" t="s">
        <v>18</v>
      </c>
      <c r="I30" s="3" t="s">
        <v>226</v>
      </c>
      <c r="J30" s="3" t="s">
        <v>227</v>
      </c>
      <c r="K30" s="3" t="s">
        <v>228</v>
      </c>
      <c r="L30" s="3" t="s">
        <v>414</v>
      </c>
      <c r="M30" s="3" t="s">
        <v>412</v>
      </c>
      <c r="N30" s="3" t="s">
        <v>412</v>
      </c>
      <c r="O30" s="3" t="s">
        <v>414</v>
      </c>
      <c r="P30" s="3" t="s">
        <v>414</v>
      </c>
      <c r="Q30" s="3" t="s">
        <v>413</v>
      </c>
      <c r="S30" s="1">
        <f t="shared" si="1"/>
        <v>0</v>
      </c>
      <c r="T30" s="1">
        <f t="shared" si="2"/>
        <v>1</v>
      </c>
      <c r="U30" s="1">
        <f t="shared" si="3"/>
        <v>3</v>
      </c>
      <c r="V30" s="1">
        <f t="shared" si="4"/>
        <v>2</v>
      </c>
      <c r="W30" s="1">
        <f t="shared" si="5"/>
        <v>0</v>
      </c>
      <c r="X30" s="1">
        <f t="shared" si="6"/>
        <v>-2</v>
      </c>
    </row>
    <row r="31">
      <c r="A31" s="3" t="s">
        <v>375</v>
      </c>
      <c r="B31" s="3" t="s">
        <v>239</v>
      </c>
      <c r="C31" s="3" t="s">
        <v>240</v>
      </c>
      <c r="D31" s="3" t="s">
        <v>241</v>
      </c>
      <c r="E31" s="3" t="s">
        <v>242</v>
      </c>
      <c r="F31" s="3" t="s">
        <v>243</v>
      </c>
      <c r="G31" s="3" t="s">
        <v>244</v>
      </c>
      <c r="H31" s="3" t="s">
        <v>18</v>
      </c>
      <c r="I31" s="3" t="s">
        <v>245</v>
      </c>
      <c r="J31" s="3" t="s">
        <v>246</v>
      </c>
      <c r="K31" s="3" t="s">
        <v>247</v>
      </c>
      <c r="L31" s="3" t="s">
        <v>414</v>
      </c>
      <c r="M31" s="3" t="s">
        <v>412</v>
      </c>
      <c r="N31" s="3" t="s">
        <v>412</v>
      </c>
      <c r="O31" s="3" t="s">
        <v>414</v>
      </c>
      <c r="P31" s="3" t="s">
        <v>412</v>
      </c>
      <c r="Q31" s="3" t="s">
        <v>414</v>
      </c>
      <c r="R31" s="3" t="s">
        <v>413</v>
      </c>
      <c r="S31" s="1">
        <f t="shared" si="1"/>
        <v>0</v>
      </c>
      <c r="T31" s="1">
        <f t="shared" si="2"/>
        <v>1</v>
      </c>
      <c r="U31" s="1">
        <f t="shared" si="3"/>
        <v>3</v>
      </c>
      <c r="V31" s="1">
        <f t="shared" si="4"/>
        <v>3</v>
      </c>
      <c r="W31" s="1">
        <f t="shared" si="5"/>
        <v>0</v>
      </c>
      <c r="X31" s="1">
        <f t="shared" si="6"/>
        <v>-4</v>
      </c>
    </row>
    <row r="32">
      <c r="A32" s="3" t="s">
        <v>376</v>
      </c>
      <c r="B32" s="3" t="s">
        <v>248</v>
      </c>
      <c r="C32" s="3" t="s">
        <v>249</v>
      </c>
      <c r="D32" s="3" t="s">
        <v>250</v>
      </c>
      <c r="E32" s="3" t="s">
        <v>251</v>
      </c>
      <c r="F32" s="3" t="s">
        <v>67</v>
      </c>
      <c r="G32" s="3" t="s">
        <v>252</v>
      </c>
      <c r="H32" s="3" t="s">
        <v>18</v>
      </c>
      <c r="I32" s="3" t="s">
        <v>253</v>
      </c>
      <c r="J32" s="3" t="s">
        <v>254</v>
      </c>
      <c r="K32" s="3" t="s">
        <v>255</v>
      </c>
      <c r="L32" s="3" t="s">
        <v>412</v>
      </c>
      <c r="M32" s="3" t="s">
        <v>412</v>
      </c>
      <c r="N32" s="3" t="s">
        <v>412</v>
      </c>
      <c r="P32" s="3" t="s">
        <v>412</v>
      </c>
      <c r="Q32" s="3" t="s">
        <v>412</v>
      </c>
      <c r="S32" s="1">
        <f t="shared" si="1"/>
        <v>0</v>
      </c>
      <c r="T32" s="1">
        <f t="shared" si="2"/>
        <v>0</v>
      </c>
      <c r="U32" s="1">
        <f t="shared" si="3"/>
        <v>0</v>
      </c>
      <c r="V32" s="1">
        <f t="shared" si="4"/>
        <v>5</v>
      </c>
      <c r="W32" s="1">
        <f t="shared" si="5"/>
        <v>0</v>
      </c>
      <c r="X32" s="1">
        <f t="shared" si="6"/>
        <v>-10</v>
      </c>
    </row>
    <row r="33">
      <c r="A33" s="3" t="s">
        <v>378</v>
      </c>
      <c r="B33" s="3" t="s">
        <v>257</v>
      </c>
      <c r="C33" s="3" t="s">
        <v>258</v>
      </c>
      <c r="D33" s="3" t="s">
        <v>259</v>
      </c>
      <c r="E33" s="3" t="s">
        <v>260</v>
      </c>
      <c r="F33" s="3" t="s">
        <v>199</v>
      </c>
      <c r="G33" s="3" t="s">
        <v>261</v>
      </c>
      <c r="H33" s="3" t="s">
        <v>18</v>
      </c>
      <c r="I33" s="3" t="s">
        <v>262</v>
      </c>
      <c r="J33" s="3" t="s">
        <v>263</v>
      </c>
      <c r="K33" s="3" t="s">
        <v>264</v>
      </c>
      <c r="L33" s="3" t="s">
        <v>412</v>
      </c>
      <c r="M33" s="3" t="s">
        <v>414</v>
      </c>
      <c r="N33" s="3" t="s">
        <v>412</v>
      </c>
      <c r="O33" s="3" t="s">
        <v>414</v>
      </c>
      <c r="S33" s="1">
        <f t="shared" si="1"/>
        <v>0</v>
      </c>
      <c r="T33" s="1">
        <f t="shared" si="2"/>
        <v>0</v>
      </c>
      <c r="U33" s="1">
        <f t="shared" si="3"/>
        <v>2</v>
      </c>
      <c r="V33" s="1">
        <f t="shared" si="4"/>
        <v>2</v>
      </c>
      <c r="W33" s="1">
        <f t="shared" si="5"/>
        <v>0</v>
      </c>
      <c r="X33" s="1">
        <f t="shared" si="6"/>
        <v>-2</v>
      </c>
    </row>
    <row r="34">
      <c r="A34" s="3" t="s">
        <v>379</v>
      </c>
      <c r="B34" s="3" t="s">
        <v>265</v>
      </c>
      <c r="C34" s="3" t="s">
        <v>266</v>
      </c>
      <c r="D34" s="3" t="s">
        <v>267</v>
      </c>
      <c r="E34" s="3" t="s">
        <v>268</v>
      </c>
      <c r="F34" s="3" t="s">
        <v>67</v>
      </c>
      <c r="G34" s="3" t="s">
        <v>269</v>
      </c>
      <c r="H34" s="3" t="s">
        <v>18</v>
      </c>
      <c r="I34" s="3" t="s">
        <v>270</v>
      </c>
      <c r="J34" s="3" t="s">
        <v>271</v>
      </c>
      <c r="K34" s="3" t="s">
        <v>272</v>
      </c>
      <c r="L34" s="3" t="s">
        <v>412</v>
      </c>
      <c r="M34" s="3" t="s">
        <v>412</v>
      </c>
      <c r="N34" s="3" t="s">
        <v>414</v>
      </c>
      <c r="O34" s="3" t="s">
        <v>414</v>
      </c>
      <c r="P34" s="3" t="s">
        <v>412</v>
      </c>
      <c r="S34" s="1">
        <f t="shared" si="1"/>
        <v>0</v>
      </c>
      <c r="T34" s="1">
        <f t="shared" si="2"/>
        <v>0</v>
      </c>
      <c r="U34" s="1">
        <f t="shared" si="3"/>
        <v>2</v>
      </c>
      <c r="V34" s="1">
        <f t="shared" si="4"/>
        <v>3</v>
      </c>
      <c r="W34" s="1">
        <f t="shared" si="5"/>
        <v>0</v>
      </c>
      <c r="X34" s="1">
        <f t="shared" si="6"/>
        <v>-4</v>
      </c>
    </row>
    <row r="35">
      <c r="A35" s="3" t="s">
        <v>380</v>
      </c>
      <c r="B35" s="3" t="s">
        <v>273</v>
      </c>
      <c r="C35" s="3" t="s">
        <v>274</v>
      </c>
      <c r="D35" s="3" t="s">
        <v>275</v>
      </c>
      <c r="E35" s="3" t="s">
        <v>276</v>
      </c>
      <c r="F35" s="3" t="s">
        <v>121</v>
      </c>
      <c r="G35" s="3" t="s">
        <v>277</v>
      </c>
      <c r="H35" s="3" t="s">
        <v>18</v>
      </c>
      <c r="K35" s="11" t="s">
        <v>415</v>
      </c>
      <c r="L35" s="3" t="s">
        <v>412</v>
      </c>
      <c r="M35" s="3" t="s">
        <v>414</v>
      </c>
      <c r="N35" s="3" t="s">
        <v>411</v>
      </c>
      <c r="P35" s="3" t="s">
        <v>412</v>
      </c>
      <c r="Q35" s="3" t="s">
        <v>412</v>
      </c>
      <c r="S35" s="1">
        <f t="shared" si="1"/>
        <v>0</v>
      </c>
      <c r="T35" s="1">
        <f t="shared" si="2"/>
        <v>0</v>
      </c>
      <c r="U35" s="1">
        <f t="shared" si="3"/>
        <v>1</v>
      </c>
      <c r="V35" s="1">
        <f t="shared" si="4"/>
        <v>3</v>
      </c>
      <c r="W35" s="1">
        <f t="shared" si="5"/>
        <v>1</v>
      </c>
      <c r="X35" s="1">
        <f t="shared" si="6"/>
        <v>-8</v>
      </c>
    </row>
    <row r="36">
      <c r="A36" s="3" t="s">
        <v>381</v>
      </c>
      <c r="B36" s="3" t="s">
        <v>279</v>
      </c>
      <c r="C36" s="3" t="s">
        <v>280</v>
      </c>
      <c r="D36" s="3" t="s">
        <v>281</v>
      </c>
      <c r="E36" s="3" t="s">
        <v>282</v>
      </c>
      <c r="F36" s="3" t="s">
        <v>85</v>
      </c>
      <c r="G36" s="3" t="s">
        <v>283</v>
      </c>
      <c r="H36" s="3" t="s">
        <v>18</v>
      </c>
      <c r="I36" s="3" t="s">
        <v>284</v>
      </c>
      <c r="J36" s="3" t="s">
        <v>285</v>
      </c>
      <c r="K36" s="3" t="s">
        <v>286</v>
      </c>
      <c r="L36" s="3" t="s">
        <v>414</v>
      </c>
      <c r="M36" s="3" t="s">
        <v>414</v>
      </c>
      <c r="N36" s="3" t="s">
        <v>414</v>
      </c>
      <c r="O36" s="3" t="s">
        <v>412</v>
      </c>
      <c r="Q36" s="3" t="s">
        <v>414</v>
      </c>
      <c r="S36" s="1">
        <f t="shared" si="1"/>
        <v>0</v>
      </c>
      <c r="T36" s="1">
        <f t="shared" si="2"/>
        <v>0</v>
      </c>
      <c r="U36" s="1">
        <f t="shared" si="3"/>
        <v>4</v>
      </c>
      <c r="V36" s="1">
        <f t="shared" si="4"/>
        <v>1</v>
      </c>
      <c r="W36" s="1">
        <f t="shared" si="5"/>
        <v>0</v>
      </c>
      <c r="X36" s="1">
        <f t="shared" si="6"/>
        <v>2</v>
      </c>
    </row>
    <row r="37">
      <c r="A37" s="3" t="s">
        <v>383</v>
      </c>
      <c r="B37" s="5" t="s">
        <v>292</v>
      </c>
      <c r="C37" s="5" t="s">
        <v>293</v>
      </c>
      <c r="D37" s="5" t="s">
        <v>294</v>
      </c>
      <c r="E37" s="3" t="s">
        <v>295</v>
      </c>
      <c r="F37" s="3" t="s">
        <v>296</v>
      </c>
      <c r="G37" s="3" t="s">
        <v>297</v>
      </c>
      <c r="H37" s="3" t="s">
        <v>18</v>
      </c>
      <c r="I37" s="3" t="s">
        <v>298</v>
      </c>
      <c r="J37" s="3" t="s">
        <v>299</v>
      </c>
      <c r="K37" s="3" t="s">
        <v>300</v>
      </c>
      <c r="L37" s="3" t="s">
        <v>411</v>
      </c>
      <c r="M37" s="3" t="s">
        <v>414</v>
      </c>
      <c r="N37" s="3" t="s">
        <v>414</v>
      </c>
      <c r="O37" s="3" t="s">
        <v>414</v>
      </c>
      <c r="Q37" s="3" t="s">
        <v>412</v>
      </c>
      <c r="S37" s="1">
        <f t="shared" si="1"/>
        <v>0</v>
      </c>
      <c r="T37" s="1">
        <f t="shared" si="2"/>
        <v>0</v>
      </c>
      <c r="U37" s="1">
        <f t="shared" si="3"/>
        <v>3</v>
      </c>
      <c r="V37" s="1">
        <f t="shared" si="4"/>
        <v>1</v>
      </c>
      <c r="W37" s="1">
        <f t="shared" si="5"/>
        <v>1</v>
      </c>
      <c r="X37" s="1">
        <f t="shared" si="6"/>
        <v>-2</v>
      </c>
    </row>
    <row r="38">
      <c r="A38" s="3" t="s">
        <v>384</v>
      </c>
      <c r="B38" s="3" t="s">
        <v>302</v>
      </c>
      <c r="C38" s="3" t="s">
        <v>303</v>
      </c>
      <c r="D38" s="3" t="s">
        <v>304</v>
      </c>
      <c r="E38" s="3" t="s">
        <v>305</v>
      </c>
      <c r="F38" s="3" t="s">
        <v>67</v>
      </c>
      <c r="G38" s="3" t="s">
        <v>306</v>
      </c>
      <c r="H38" s="3" t="s">
        <v>18</v>
      </c>
      <c r="I38" s="3" t="s">
        <v>307</v>
      </c>
      <c r="J38" s="3" t="s">
        <v>306</v>
      </c>
      <c r="K38" s="6" t="s">
        <v>308</v>
      </c>
      <c r="L38" s="3" t="s">
        <v>414</v>
      </c>
      <c r="M38" s="3" t="s">
        <v>412</v>
      </c>
      <c r="N38" s="3" t="s">
        <v>412</v>
      </c>
      <c r="O38" s="3" t="s">
        <v>414</v>
      </c>
      <c r="Q38" s="3" t="s">
        <v>412</v>
      </c>
      <c r="S38" s="1">
        <f t="shared" si="1"/>
        <v>0</v>
      </c>
      <c r="T38" s="1">
        <f t="shared" si="2"/>
        <v>0</v>
      </c>
      <c r="U38" s="1">
        <f t="shared" si="3"/>
        <v>2</v>
      </c>
      <c r="V38" s="1">
        <f t="shared" si="4"/>
        <v>3</v>
      </c>
      <c r="W38" s="1">
        <f t="shared" si="5"/>
        <v>0</v>
      </c>
      <c r="X38" s="1">
        <f t="shared" si="6"/>
        <v>-4</v>
      </c>
    </row>
    <row r="39">
      <c r="A39" s="3" t="s">
        <v>385</v>
      </c>
      <c r="B39" s="5" t="s">
        <v>319</v>
      </c>
      <c r="C39" s="3" t="s">
        <v>320</v>
      </c>
      <c r="D39" s="3" t="s">
        <v>321</v>
      </c>
      <c r="E39" s="3" t="s">
        <v>322</v>
      </c>
      <c r="F39" s="3" t="s">
        <v>314</v>
      </c>
      <c r="G39" s="3" t="s">
        <v>323</v>
      </c>
      <c r="H39" s="3" t="s">
        <v>18</v>
      </c>
      <c r="I39" s="5" t="s">
        <v>324</v>
      </c>
      <c r="J39" s="5" t="s">
        <v>325</v>
      </c>
      <c r="K39" s="3" t="s">
        <v>326</v>
      </c>
      <c r="L39" s="3" t="s">
        <v>413</v>
      </c>
      <c r="M39" s="3" t="s">
        <v>411</v>
      </c>
      <c r="N39" s="3" t="s">
        <v>411</v>
      </c>
      <c r="O39" s="3" t="s">
        <v>414</v>
      </c>
      <c r="P39" s="3" t="s">
        <v>414</v>
      </c>
      <c r="Q39" s="3" t="s">
        <v>414</v>
      </c>
      <c r="S39" s="1">
        <f t="shared" si="1"/>
        <v>0</v>
      </c>
      <c r="T39" s="1">
        <f t="shared" si="2"/>
        <v>1</v>
      </c>
      <c r="U39" s="1">
        <f t="shared" si="3"/>
        <v>3</v>
      </c>
      <c r="V39" s="1">
        <f t="shared" si="4"/>
        <v>0</v>
      </c>
      <c r="W39" s="1">
        <f t="shared" si="5"/>
        <v>2</v>
      </c>
      <c r="X39" s="1">
        <f t="shared" si="6"/>
        <v>-4</v>
      </c>
    </row>
    <row r="49">
      <c r="A49" s="7"/>
    </row>
    <row r="50">
      <c r="A50" s="5"/>
    </row>
    <row r="87">
      <c r="A87" s="7"/>
    </row>
    <row r="88">
      <c r="A88" s="5"/>
    </row>
    <row r="125">
      <c r="A125" s="7"/>
    </row>
    <row r="126">
      <c r="A126" s="5"/>
    </row>
    <row r="163">
      <c r="A163" s="7"/>
    </row>
    <row r="164">
      <c r="A164" s="5"/>
    </row>
    <row r="201">
      <c r="A201" s="7"/>
    </row>
    <row r="202">
      <c r="A202" s="5"/>
    </row>
    <row r="239">
      <c r="A239" s="7"/>
    </row>
    <row r="240">
      <c r="A240" s="5"/>
    </row>
    <row r="277">
      <c r="A277" s="7"/>
    </row>
    <row r="278">
      <c r="A278" s="5"/>
    </row>
    <row r="315">
      <c r="A315" s="7"/>
    </row>
    <row r="316">
      <c r="A316" s="5"/>
    </row>
    <row r="353">
      <c r="A353" s="7"/>
    </row>
    <row r="354">
      <c r="A354" s="5"/>
    </row>
    <row r="391">
      <c r="A391" s="7"/>
    </row>
    <row r="392">
      <c r="A392" s="5"/>
    </row>
    <row r="429">
      <c r="A429" s="7"/>
    </row>
    <row r="430">
      <c r="A430" s="5"/>
    </row>
    <row r="467">
      <c r="A467" s="7"/>
    </row>
    <row r="468">
      <c r="A468" s="5"/>
    </row>
    <row r="505">
      <c r="A505" s="7"/>
    </row>
    <row r="506">
      <c r="A506" s="5"/>
    </row>
    <row r="543">
      <c r="A543" s="7"/>
    </row>
    <row r="544">
      <c r="A544" s="5"/>
    </row>
    <row r="581">
      <c r="A581" s="7"/>
    </row>
    <row r="582">
      <c r="A582" s="5"/>
    </row>
    <row r="619">
      <c r="A619" s="7"/>
    </row>
    <row r="620">
      <c r="A620" s="5"/>
    </row>
    <row r="657">
      <c r="A657" s="7"/>
    </row>
    <row r="658">
      <c r="A658" s="5"/>
    </row>
    <row r="695">
      <c r="A695" s="7"/>
    </row>
    <row r="696">
      <c r="A696" s="5"/>
    </row>
    <row r="733">
      <c r="A733" s="7"/>
    </row>
    <row r="734">
      <c r="A734" s="5"/>
    </row>
    <row r="771">
      <c r="A771" s="7"/>
    </row>
    <row r="772">
      <c r="A772" s="5"/>
    </row>
    <row r="809">
      <c r="A809" s="7"/>
    </row>
    <row r="810">
      <c r="A810" s="5"/>
    </row>
    <row r="847">
      <c r="A847" s="7"/>
    </row>
    <row r="848">
      <c r="A848" s="5"/>
    </row>
    <row r="885">
      <c r="A885" s="7"/>
    </row>
    <row r="886">
      <c r="A886" s="5"/>
    </row>
    <row r="923">
      <c r="A923" s="7"/>
    </row>
    <row r="924">
      <c r="A924" s="5"/>
    </row>
    <row r="961">
      <c r="A961" s="7"/>
    </row>
    <row r="962">
      <c r="A962" s="5"/>
    </row>
  </sheetData>
  <hyperlinks>
    <hyperlink r:id="rId1" ref="K35"/>
    <hyperlink r:id="rId2" ref="K38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B1" s="3" t="s">
        <v>397</v>
      </c>
      <c r="C1" s="3" t="s">
        <v>398</v>
      </c>
      <c r="D1" s="3" t="s">
        <v>399</v>
      </c>
      <c r="E1" s="3" t="s">
        <v>400</v>
      </c>
      <c r="F1" s="3" t="s">
        <v>401</v>
      </c>
      <c r="G1" s="3" t="s">
        <v>402</v>
      </c>
      <c r="H1" s="3" t="s">
        <v>403</v>
      </c>
    </row>
    <row r="2">
      <c r="A2" s="3" t="s">
        <v>342</v>
      </c>
      <c r="B2" s="8" t="s">
        <v>348</v>
      </c>
      <c r="C2" s="8" t="s">
        <v>349</v>
      </c>
      <c r="D2" s="8" t="s">
        <v>351</v>
      </c>
      <c r="E2" s="8" t="s">
        <v>352</v>
      </c>
      <c r="F2" s="8" t="s">
        <v>353</v>
      </c>
      <c r="G2" s="8" t="s">
        <v>354</v>
      </c>
      <c r="H2" s="8" t="s">
        <v>344</v>
      </c>
    </row>
    <row r="3">
      <c r="A3" s="3" t="s">
        <v>344</v>
      </c>
      <c r="B3" s="8" t="s">
        <v>349</v>
      </c>
      <c r="C3" s="8" t="s">
        <v>351</v>
      </c>
      <c r="D3" s="8" t="s">
        <v>352</v>
      </c>
      <c r="E3" s="8" t="s">
        <v>353</v>
      </c>
      <c r="F3" s="8" t="s">
        <v>354</v>
      </c>
      <c r="G3" s="8" t="s">
        <v>348</v>
      </c>
      <c r="H3" s="8" t="s">
        <v>342</v>
      </c>
      <c r="I3" s="8"/>
      <c r="J3" s="8"/>
    </row>
    <row r="4">
      <c r="A4" s="3" t="s">
        <v>345</v>
      </c>
      <c r="B4" s="8" t="s">
        <v>351</v>
      </c>
      <c r="C4" s="8" t="s">
        <v>352</v>
      </c>
      <c r="D4" s="8" t="s">
        <v>353</v>
      </c>
      <c r="E4" s="8" t="s">
        <v>354</v>
      </c>
      <c r="F4" s="8" t="s">
        <v>348</v>
      </c>
      <c r="G4" s="8" t="s">
        <v>349</v>
      </c>
      <c r="H4" s="12" t="s">
        <v>346</v>
      </c>
    </row>
    <row r="5">
      <c r="A5" s="3" t="s">
        <v>346</v>
      </c>
      <c r="B5" s="8" t="s">
        <v>352</v>
      </c>
      <c r="C5" s="8" t="s">
        <v>353</v>
      </c>
      <c r="D5" s="8" t="s">
        <v>354</v>
      </c>
      <c r="E5" s="8" t="s">
        <v>348</v>
      </c>
      <c r="F5" s="8" t="s">
        <v>349</v>
      </c>
      <c r="G5" s="8" t="s">
        <v>351</v>
      </c>
      <c r="H5" s="12" t="s">
        <v>345</v>
      </c>
    </row>
    <row r="6">
      <c r="A6" s="3" t="s">
        <v>347</v>
      </c>
      <c r="B6" s="8" t="s">
        <v>353</v>
      </c>
      <c r="C6" s="8" t="s">
        <v>354</v>
      </c>
      <c r="D6" s="8" t="s">
        <v>348</v>
      </c>
      <c r="E6" s="8" t="s">
        <v>349</v>
      </c>
      <c r="F6" s="8" t="s">
        <v>351</v>
      </c>
      <c r="G6" s="8" t="s">
        <v>352</v>
      </c>
      <c r="H6" s="8" t="s">
        <v>375</v>
      </c>
    </row>
    <row r="7">
      <c r="A7" s="3" t="s">
        <v>348</v>
      </c>
      <c r="B7" s="8" t="s">
        <v>342</v>
      </c>
      <c r="C7" s="8" t="s">
        <v>368</v>
      </c>
      <c r="D7" s="8" t="s">
        <v>347</v>
      </c>
      <c r="E7" s="8" t="s">
        <v>346</v>
      </c>
      <c r="F7" s="8" t="s">
        <v>345</v>
      </c>
      <c r="G7" s="8" t="s">
        <v>344</v>
      </c>
      <c r="H7" s="8" t="s">
        <v>349</v>
      </c>
    </row>
    <row r="8">
      <c r="A8" s="3" t="s">
        <v>349</v>
      </c>
      <c r="B8" s="8" t="s">
        <v>344</v>
      </c>
      <c r="C8" s="8" t="s">
        <v>342</v>
      </c>
      <c r="D8" s="8" t="s">
        <v>369</v>
      </c>
      <c r="E8" s="8" t="s">
        <v>347</v>
      </c>
      <c r="F8" s="8" t="s">
        <v>346</v>
      </c>
      <c r="G8" s="8" t="s">
        <v>345</v>
      </c>
      <c r="H8" s="8" t="s">
        <v>348</v>
      </c>
    </row>
    <row r="9">
      <c r="A9" s="3" t="s">
        <v>351</v>
      </c>
      <c r="B9" s="8" t="s">
        <v>345</v>
      </c>
      <c r="C9" s="8" t="s">
        <v>344</v>
      </c>
      <c r="D9" s="8" t="s">
        <v>342</v>
      </c>
      <c r="E9" s="8" t="s">
        <v>370</v>
      </c>
      <c r="F9" s="8" t="s">
        <v>347</v>
      </c>
      <c r="G9" s="8" t="s">
        <v>346</v>
      </c>
      <c r="H9" s="8" t="s">
        <v>352</v>
      </c>
    </row>
    <row r="10">
      <c r="A10" s="3" t="s">
        <v>352</v>
      </c>
      <c r="B10" s="8" t="s">
        <v>346</v>
      </c>
      <c r="C10" s="8" t="s">
        <v>345</v>
      </c>
      <c r="D10" s="8" t="s">
        <v>344</v>
      </c>
      <c r="E10" s="8" t="s">
        <v>342</v>
      </c>
      <c r="F10" s="8" t="s">
        <v>371</v>
      </c>
      <c r="G10" s="8" t="s">
        <v>347</v>
      </c>
      <c r="H10" s="8" t="s">
        <v>351</v>
      </c>
    </row>
    <row r="11">
      <c r="A11" s="3" t="s">
        <v>353</v>
      </c>
      <c r="B11" s="8" t="s">
        <v>347</v>
      </c>
      <c r="C11" s="8" t="s">
        <v>346</v>
      </c>
      <c r="D11" s="8" t="s">
        <v>345</v>
      </c>
      <c r="E11" s="8" t="s">
        <v>344</v>
      </c>
      <c r="F11" s="8" t="s">
        <v>342</v>
      </c>
      <c r="G11" s="8" t="s">
        <v>373</v>
      </c>
      <c r="H11" s="8" t="s">
        <v>354</v>
      </c>
    </row>
    <row r="12">
      <c r="A12" s="3" t="s">
        <v>354</v>
      </c>
      <c r="B12" s="8" t="s">
        <v>385</v>
      </c>
      <c r="C12" s="8" t="s">
        <v>347</v>
      </c>
      <c r="D12" s="8" t="s">
        <v>346</v>
      </c>
      <c r="E12" s="8" t="s">
        <v>345</v>
      </c>
      <c r="F12" s="8" t="s">
        <v>344</v>
      </c>
      <c r="G12" s="8" t="s">
        <v>342</v>
      </c>
      <c r="H12" s="8" t="s">
        <v>353</v>
      </c>
    </row>
    <row r="14">
      <c r="A14" s="3" t="s">
        <v>355</v>
      </c>
      <c r="B14" s="8" t="s">
        <v>368</v>
      </c>
      <c r="C14" s="8" t="s">
        <v>369</v>
      </c>
      <c r="D14" s="8" t="s">
        <v>370</v>
      </c>
      <c r="E14" s="8" t="s">
        <v>371</v>
      </c>
      <c r="F14" s="8" t="s">
        <v>373</v>
      </c>
      <c r="G14" s="8" t="s">
        <v>375</v>
      </c>
      <c r="H14" s="8" t="s">
        <v>376</v>
      </c>
    </row>
    <row r="15">
      <c r="A15" s="3" t="s">
        <v>356</v>
      </c>
      <c r="B15" s="8" t="s">
        <v>369</v>
      </c>
      <c r="C15" s="8" t="s">
        <v>379</v>
      </c>
      <c r="D15" s="8" t="s">
        <v>371</v>
      </c>
      <c r="E15" s="8" t="s">
        <v>373</v>
      </c>
      <c r="F15" s="8" t="s">
        <v>375</v>
      </c>
      <c r="G15" s="8" t="s">
        <v>376</v>
      </c>
      <c r="H15" s="8" t="s">
        <v>378</v>
      </c>
    </row>
    <row r="16">
      <c r="A16" s="3" t="s">
        <v>357</v>
      </c>
      <c r="B16" s="8" t="s">
        <v>381</v>
      </c>
      <c r="C16" s="8" t="s">
        <v>371</v>
      </c>
      <c r="D16" s="8" t="s">
        <v>373</v>
      </c>
      <c r="E16" s="8" t="s">
        <v>375</v>
      </c>
      <c r="F16" s="8" t="s">
        <v>376</v>
      </c>
      <c r="G16" s="8" t="s">
        <v>378</v>
      </c>
      <c r="H16" s="8" t="s">
        <v>379</v>
      </c>
    </row>
    <row r="17">
      <c r="A17" s="3" t="s">
        <v>358</v>
      </c>
      <c r="B17" s="8" t="s">
        <v>371</v>
      </c>
      <c r="C17" s="8" t="s">
        <v>373</v>
      </c>
      <c r="D17" s="8" t="s">
        <v>375</v>
      </c>
      <c r="E17" s="8" t="s">
        <v>376</v>
      </c>
      <c r="F17" s="8" t="s">
        <v>378</v>
      </c>
      <c r="G17" s="8" t="s">
        <v>379</v>
      </c>
      <c r="H17" s="8" t="s">
        <v>370</v>
      </c>
    </row>
    <row r="18">
      <c r="A18" s="3" t="s">
        <v>359</v>
      </c>
      <c r="B18" s="8" t="s">
        <v>373</v>
      </c>
      <c r="C18" s="8" t="s">
        <v>375</v>
      </c>
      <c r="D18" s="8" t="s">
        <v>376</v>
      </c>
      <c r="E18" s="8" t="s">
        <v>378</v>
      </c>
      <c r="F18" s="8" t="s">
        <v>379</v>
      </c>
      <c r="G18" s="8" t="s">
        <v>380</v>
      </c>
      <c r="H18" s="8" t="s">
        <v>360</v>
      </c>
    </row>
    <row r="19">
      <c r="A19" s="3" t="s">
        <v>360</v>
      </c>
      <c r="B19" s="8" t="s">
        <v>375</v>
      </c>
      <c r="C19" s="8" t="s">
        <v>376</v>
      </c>
      <c r="D19" s="8" t="s">
        <v>378</v>
      </c>
      <c r="E19" s="8" t="s">
        <v>379</v>
      </c>
      <c r="F19" s="8" t="s">
        <v>380</v>
      </c>
      <c r="G19" s="8" t="s">
        <v>381</v>
      </c>
      <c r="H19" s="8" t="s">
        <v>359</v>
      </c>
    </row>
    <row r="20">
      <c r="A20" s="3" t="s">
        <v>361</v>
      </c>
      <c r="B20" s="8" t="s">
        <v>376</v>
      </c>
      <c r="C20" s="8" t="s">
        <v>378</v>
      </c>
      <c r="D20" s="8" t="s">
        <v>379</v>
      </c>
      <c r="E20" s="8" t="s">
        <v>380</v>
      </c>
      <c r="F20" s="8" t="s">
        <v>381</v>
      </c>
      <c r="G20" s="8" t="s">
        <v>383</v>
      </c>
      <c r="H20" s="8" t="s">
        <v>384</v>
      </c>
    </row>
    <row r="21">
      <c r="A21" s="3" t="s">
        <v>362</v>
      </c>
      <c r="B21" s="8" t="s">
        <v>378</v>
      </c>
      <c r="C21" s="8" t="s">
        <v>370</v>
      </c>
      <c r="D21" s="8" t="s">
        <v>380</v>
      </c>
      <c r="E21" s="8" t="s">
        <v>381</v>
      </c>
      <c r="F21" s="8" t="s">
        <v>383</v>
      </c>
      <c r="G21" s="8" t="s">
        <v>384</v>
      </c>
      <c r="H21" s="8" t="s">
        <v>385</v>
      </c>
    </row>
    <row r="22">
      <c r="A22" s="3" t="s">
        <v>363</v>
      </c>
      <c r="B22" s="8" t="s">
        <v>379</v>
      </c>
      <c r="C22" s="8" t="s">
        <v>380</v>
      </c>
      <c r="D22" s="8" t="s">
        <v>381</v>
      </c>
      <c r="E22" s="8" t="s">
        <v>383</v>
      </c>
      <c r="F22" s="8" t="s">
        <v>384</v>
      </c>
      <c r="G22" s="8" t="s">
        <v>385</v>
      </c>
      <c r="H22" s="8" t="s">
        <v>368</v>
      </c>
    </row>
    <row r="23">
      <c r="A23" s="3" t="s">
        <v>364</v>
      </c>
      <c r="B23" s="8" t="s">
        <v>380</v>
      </c>
      <c r="C23" s="8" t="s">
        <v>381</v>
      </c>
      <c r="D23" s="8" t="s">
        <v>383</v>
      </c>
      <c r="E23" s="8" t="s">
        <v>384</v>
      </c>
      <c r="F23" s="8" t="s">
        <v>385</v>
      </c>
      <c r="G23" s="8" t="s">
        <v>368</v>
      </c>
      <c r="H23" s="8" t="s">
        <v>369</v>
      </c>
    </row>
    <row r="24">
      <c r="A24" s="3" t="s">
        <v>365</v>
      </c>
      <c r="B24" s="8" t="s">
        <v>370</v>
      </c>
      <c r="C24" s="8" t="s">
        <v>383</v>
      </c>
      <c r="D24" s="8" t="s">
        <v>384</v>
      </c>
      <c r="E24" s="8" t="s">
        <v>385</v>
      </c>
      <c r="F24" s="8" t="s">
        <v>368</v>
      </c>
      <c r="G24" s="8" t="s">
        <v>369</v>
      </c>
      <c r="H24" s="8" t="s">
        <v>380</v>
      </c>
    </row>
    <row r="25">
      <c r="A25" s="3" t="s">
        <v>366</v>
      </c>
      <c r="B25" s="8" t="s">
        <v>383</v>
      </c>
      <c r="C25" s="8" t="s">
        <v>384</v>
      </c>
      <c r="D25" s="8" t="s">
        <v>385</v>
      </c>
      <c r="E25" s="8" t="s">
        <v>368</v>
      </c>
      <c r="F25" s="8" t="s">
        <v>369</v>
      </c>
      <c r="G25" s="8" t="s">
        <v>370</v>
      </c>
      <c r="H25" s="8" t="s">
        <v>371</v>
      </c>
    </row>
    <row r="26">
      <c r="A26" s="3" t="s">
        <v>367</v>
      </c>
      <c r="B26" s="8" t="s">
        <v>384</v>
      </c>
      <c r="C26" s="8" t="s">
        <v>385</v>
      </c>
      <c r="D26" s="8" t="s">
        <v>368</v>
      </c>
      <c r="E26" s="8" t="s">
        <v>369</v>
      </c>
      <c r="F26" s="8" t="s">
        <v>370</v>
      </c>
      <c r="G26" s="8" t="s">
        <v>371</v>
      </c>
      <c r="H26" s="8" t="s">
        <v>373</v>
      </c>
      <c r="J26" s="8"/>
    </row>
    <row r="27">
      <c r="A27" s="3" t="s">
        <v>368</v>
      </c>
      <c r="B27" s="8" t="s">
        <v>355</v>
      </c>
      <c r="C27" s="8" t="s">
        <v>348</v>
      </c>
      <c r="D27" s="8" t="s">
        <v>367</v>
      </c>
      <c r="E27" s="8" t="s">
        <v>366</v>
      </c>
      <c r="F27" s="8" t="s">
        <v>365</v>
      </c>
      <c r="G27" s="8" t="s">
        <v>364</v>
      </c>
      <c r="H27" s="8" t="s">
        <v>363</v>
      </c>
    </row>
    <row r="28">
      <c r="A28" s="3" t="s">
        <v>369</v>
      </c>
      <c r="B28" s="8" t="s">
        <v>356</v>
      </c>
      <c r="C28" s="8" t="s">
        <v>355</v>
      </c>
      <c r="D28" s="8" t="s">
        <v>349</v>
      </c>
      <c r="E28" s="8" t="s">
        <v>367</v>
      </c>
      <c r="F28" s="8" t="s">
        <v>366</v>
      </c>
      <c r="G28" s="8" t="s">
        <v>365</v>
      </c>
      <c r="H28" s="8" t="s">
        <v>364</v>
      </c>
    </row>
    <row r="29">
      <c r="A29" s="3" t="s">
        <v>370</v>
      </c>
      <c r="B29" s="8" t="s">
        <v>365</v>
      </c>
      <c r="C29" s="8" t="s">
        <v>362</v>
      </c>
      <c r="D29" s="8" t="s">
        <v>355</v>
      </c>
      <c r="E29" s="8" t="s">
        <v>351</v>
      </c>
      <c r="F29" s="8" t="s">
        <v>367</v>
      </c>
      <c r="G29" s="8" t="s">
        <v>366</v>
      </c>
      <c r="H29" s="8" t="s">
        <v>358</v>
      </c>
    </row>
    <row r="30">
      <c r="A30" s="3" t="s">
        <v>371</v>
      </c>
      <c r="B30" s="8" t="s">
        <v>358</v>
      </c>
      <c r="C30" s="8" t="s">
        <v>357</v>
      </c>
      <c r="D30" s="8" t="s">
        <v>356</v>
      </c>
      <c r="E30" s="8" t="s">
        <v>355</v>
      </c>
      <c r="F30" s="12" t="s">
        <v>352</v>
      </c>
      <c r="G30" s="8" t="s">
        <v>367</v>
      </c>
      <c r="H30" s="8" t="s">
        <v>366</v>
      </c>
    </row>
    <row r="31">
      <c r="A31" s="3" t="s">
        <v>373</v>
      </c>
      <c r="B31" s="8" t="s">
        <v>359</v>
      </c>
      <c r="C31" s="8" t="s">
        <v>358</v>
      </c>
      <c r="D31" s="8" t="s">
        <v>357</v>
      </c>
      <c r="E31" s="8" t="s">
        <v>356</v>
      </c>
      <c r="F31" s="8" t="s">
        <v>355</v>
      </c>
      <c r="G31" s="8" t="s">
        <v>353</v>
      </c>
      <c r="H31" s="8" t="s">
        <v>367</v>
      </c>
    </row>
    <row r="32">
      <c r="A32" s="3" t="s">
        <v>375</v>
      </c>
      <c r="B32" s="8" t="s">
        <v>360</v>
      </c>
      <c r="C32" s="8" t="s">
        <v>359</v>
      </c>
      <c r="D32" s="8" t="s">
        <v>358</v>
      </c>
      <c r="E32" s="8" t="s">
        <v>357</v>
      </c>
      <c r="F32" s="8" t="s">
        <v>356</v>
      </c>
      <c r="G32" s="8" t="s">
        <v>355</v>
      </c>
      <c r="H32" s="8" t="s">
        <v>347</v>
      </c>
    </row>
    <row r="33">
      <c r="A33" s="3" t="s">
        <v>376</v>
      </c>
      <c r="B33" s="8" t="s">
        <v>361</v>
      </c>
      <c r="C33" s="8" t="s">
        <v>360</v>
      </c>
      <c r="D33" s="8" t="s">
        <v>359</v>
      </c>
      <c r="E33" s="8" t="s">
        <v>358</v>
      </c>
      <c r="F33" s="8" t="s">
        <v>357</v>
      </c>
      <c r="G33" s="8" t="s">
        <v>356</v>
      </c>
      <c r="H33" s="8" t="s">
        <v>355</v>
      </c>
    </row>
    <row r="34">
      <c r="A34" s="3" t="s">
        <v>378</v>
      </c>
      <c r="B34" s="8" t="s">
        <v>362</v>
      </c>
      <c r="C34" s="8" t="s">
        <v>361</v>
      </c>
      <c r="D34" s="8" t="s">
        <v>360</v>
      </c>
      <c r="E34" s="8" t="s">
        <v>359</v>
      </c>
      <c r="F34" s="8" t="s">
        <v>358</v>
      </c>
      <c r="G34" s="8" t="s">
        <v>357</v>
      </c>
      <c r="H34" s="8" t="s">
        <v>356</v>
      </c>
    </row>
    <row r="35">
      <c r="A35" s="3" t="s">
        <v>379</v>
      </c>
      <c r="B35" s="8" t="s">
        <v>363</v>
      </c>
      <c r="C35" s="8" t="s">
        <v>356</v>
      </c>
      <c r="D35" s="8" t="s">
        <v>361</v>
      </c>
      <c r="E35" s="8" t="s">
        <v>360</v>
      </c>
      <c r="F35" s="8" t="s">
        <v>359</v>
      </c>
      <c r="G35" s="8" t="s">
        <v>358</v>
      </c>
      <c r="H35" s="8" t="s">
        <v>357</v>
      </c>
    </row>
    <row r="36">
      <c r="A36" s="3" t="s">
        <v>380</v>
      </c>
      <c r="B36" s="8" t="s">
        <v>364</v>
      </c>
      <c r="C36" s="8" t="s">
        <v>363</v>
      </c>
      <c r="D36" s="8" t="s">
        <v>362</v>
      </c>
      <c r="E36" s="8" t="s">
        <v>361</v>
      </c>
      <c r="F36" s="8" t="s">
        <v>360</v>
      </c>
      <c r="G36" s="8" t="s">
        <v>359</v>
      </c>
      <c r="H36" s="8" t="s">
        <v>365</v>
      </c>
    </row>
    <row r="37">
      <c r="A37" s="3" t="s">
        <v>381</v>
      </c>
      <c r="B37" s="8" t="s">
        <v>357</v>
      </c>
      <c r="C37" s="8" t="s">
        <v>364</v>
      </c>
      <c r="D37" s="8" t="s">
        <v>363</v>
      </c>
      <c r="E37" s="8" t="s">
        <v>362</v>
      </c>
      <c r="F37" s="8" t="s">
        <v>361</v>
      </c>
      <c r="G37" s="8" t="s">
        <v>360</v>
      </c>
      <c r="H37" s="8" t="s">
        <v>383</v>
      </c>
    </row>
    <row r="38">
      <c r="A38" s="3" t="s">
        <v>383</v>
      </c>
      <c r="B38" s="8" t="s">
        <v>366</v>
      </c>
      <c r="C38" s="8" t="s">
        <v>365</v>
      </c>
      <c r="D38" s="8" t="s">
        <v>364</v>
      </c>
      <c r="E38" s="8" t="s">
        <v>363</v>
      </c>
      <c r="F38" s="8" t="s">
        <v>362</v>
      </c>
      <c r="G38" s="8" t="s">
        <v>361</v>
      </c>
      <c r="H38" s="8" t="s">
        <v>381</v>
      </c>
    </row>
    <row r="39">
      <c r="A39" s="3" t="s">
        <v>384</v>
      </c>
      <c r="B39" s="8" t="s">
        <v>367</v>
      </c>
      <c r="C39" s="8" t="s">
        <v>366</v>
      </c>
      <c r="D39" s="8" t="s">
        <v>365</v>
      </c>
      <c r="E39" s="8" t="s">
        <v>364</v>
      </c>
      <c r="F39" s="8" t="s">
        <v>363</v>
      </c>
      <c r="G39" s="8" t="s">
        <v>362</v>
      </c>
      <c r="H39" s="8" t="s">
        <v>361</v>
      </c>
    </row>
    <row r="40">
      <c r="A40" s="3" t="s">
        <v>385</v>
      </c>
      <c r="B40" s="8" t="s">
        <v>354</v>
      </c>
      <c r="C40" s="8" t="s">
        <v>367</v>
      </c>
      <c r="D40" s="8" t="s">
        <v>366</v>
      </c>
      <c r="E40" s="8" t="s">
        <v>365</v>
      </c>
      <c r="F40" s="8" t="s">
        <v>364</v>
      </c>
      <c r="G40" s="8" t="s">
        <v>363</v>
      </c>
      <c r="H40" s="8" t="s">
        <v>362</v>
      </c>
    </row>
  </sheetData>
  <drawing r:id="rId1"/>
</worksheet>
</file>